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<sst xmlns="http://schemas.openxmlformats.org/spreadsheetml/2006/main" count="29" uniqueCount="29">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</sst>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38100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7626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31</xdr:row>
      <xdr:rowOff>28575</xdr:rowOff>
    </xdr:from>
    <xdr:ext cx="3095625" cy="436786"/>
    <xdr:sp macro="" textlink="">
      <xdr:nvSpPr>
        <xdr:cNvPr id="8" name="7 CuadroTexto"/>
        <xdr:cNvSpPr txBox="1"/>
      </xdr:nvSpPr>
      <xdr:spPr>
        <a:xfrm>
          <a:off x="6224589" y="5648325"/>
          <a:ext cx="30956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2952751</xdr:colOff>
      <xdr:row>35</xdr:row>
      <xdr:rowOff>123825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314701" y="64674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="120" zoomScaleNormal="12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944695798.46000004</v>
      </c>
      <c r="D10" s="26">
        <f t="shared" ref="D10:G10" si="0">D12+D21</f>
        <v>3833843531.3499999</v>
      </c>
      <c r="E10" s="26">
        <f t="shared" si="0"/>
        <v>3826952525.8200006</v>
      </c>
      <c r="F10" s="26">
        <f t="shared" si="0"/>
        <v>951586803.98999977</v>
      </c>
      <c r="G10" s="26">
        <f t="shared" si="0"/>
        <v>6891005.5299999118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425125353.69999999</v>
      </c>
      <c r="D12" s="25">
        <f t="shared" ref="D12:G12" si="1">SUM(D13:D19)</f>
        <v>3354142791.0999999</v>
      </c>
      <c r="E12" s="25">
        <f t="shared" si="1"/>
        <v>3440466312.2100005</v>
      </c>
      <c r="F12" s="25">
        <f t="shared" si="1"/>
        <v>338801832.58999991</v>
      </c>
      <c r="G12" s="25">
        <f t="shared" si="1"/>
        <v>-86323521.110000059</v>
      </c>
    </row>
    <row r="13" spans="1:7" x14ac:dyDescent="0.2">
      <c r="A13" s="12"/>
      <c r="B13" s="10" t="s">
        <v>15</v>
      </c>
      <c r="C13" s="9">
        <v>421666450</v>
      </c>
      <c r="D13" s="8">
        <v>2289889658.4400001</v>
      </c>
      <c r="E13" s="8">
        <v>2376440096.0300002</v>
      </c>
      <c r="F13" s="8">
        <f>C13+D13-E13</f>
        <v>335116012.40999985</v>
      </c>
      <c r="G13" s="8">
        <f>F13-C13</f>
        <v>-86550437.590000153</v>
      </c>
    </row>
    <row r="14" spans="1:7" ht="12.75" customHeight="1" x14ac:dyDescent="0.2">
      <c r="A14" s="16"/>
      <c r="B14" s="10" t="s">
        <v>14</v>
      </c>
      <c r="C14" s="9">
        <v>3395686.24</v>
      </c>
      <c r="D14" s="8">
        <v>1058433204.4400001</v>
      </c>
      <c r="E14" s="8">
        <v>1058232588.4</v>
      </c>
      <c r="F14" s="8">
        <f t="shared" ref="F14:F19" si="2">C14+D14-E14</f>
        <v>3596302.2800000906</v>
      </c>
      <c r="G14" s="8">
        <f t="shared" ref="G14:G19" si="3">F14-C14</f>
        <v>200616.04000009038</v>
      </c>
    </row>
    <row r="15" spans="1:7" ht="12.75" customHeight="1" x14ac:dyDescent="0.2">
      <c r="A15" s="16"/>
      <c r="B15" s="10" t="s">
        <v>13</v>
      </c>
      <c r="C15" s="9">
        <v>60717.46</v>
      </c>
      <c r="D15" s="8">
        <v>5819928.2199999997</v>
      </c>
      <c r="E15" s="8">
        <v>5793627.7800000003</v>
      </c>
      <c r="F15" s="8">
        <f t="shared" si="2"/>
        <v>87017.899999999441</v>
      </c>
      <c r="G15" s="8">
        <f t="shared" si="3"/>
        <v>26300.439999999442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519570444.76000005</v>
      </c>
      <c r="D21" s="25">
        <f t="shared" ref="D21:G21" si="4">SUM(D22:D30)</f>
        <v>479700740.25</v>
      </c>
      <c r="E21" s="25">
        <f t="shared" si="4"/>
        <v>386486213.61000001</v>
      </c>
      <c r="F21" s="25">
        <f t="shared" si="4"/>
        <v>612784971.39999986</v>
      </c>
      <c r="G21" s="25">
        <f t="shared" si="4"/>
        <v>93214526.639999971</v>
      </c>
    </row>
    <row r="22" spans="1:7" ht="12.75" customHeight="1" x14ac:dyDescent="0.2">
      <c r="A22" s="12"/>
      <c r="B22" s="10" t="s">
        <v>7</v>
      </c>
      <c r="C22" s="9">
        <v>0</v>
      </c>
      <c r="D22" s="8">
        <v>99996209.640000001</v>
      </c>
      <c r="E22" s="8">
        <v>0</v>
      </c>
      <c r="F22" s="8">
        <f t="shared" ref="F22:F30" si="5">C22+D22-E22</f>
        <v>99996209.640000001</v>
      </c>
      <c r="G22" s="8">
        <f t="shared" ref="G22:G30" si="6">F22-C22</f>
        <v>99996209.640000001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429013505.56999999</v>
      </c>
      <c r="D24" s="8">
        <v>360367315.12</v>
      </c>
      <c r="E24" s="8">
        <v>360367315.12</v>
      </c>
      <c r="F24" s="8">
        <f t="shared" si="5"/>
        <v>429013505.57000005</v>
      </c>
      <c r="G24" s="8">
        <f t="shared" si="6"/>
        <v>0</v>
      </c>
    </row>
    <row r="25" spans="1:7" ht="12.75" customHeight="1" x14ac:dyDescent="0.2">
      <c r="A25" s="11"/>
      <c r="B25" s="10" t="s">
        <v>5</v>
      </c>
      <c r="C25" s="9">
        <v>254641394.41999999</v>
      </c>
      <c r="D25" s="8">
        <v>18580143.93</v>
      </c>
      <c r="E25" s="8">
        <v>0</v>
      </c>
      <c r="F25" s="8">
        <f t="shared" si="5"/>
        <v>273221538.34999996</v>
      </c>
      <c r="G25" s="8">
        <f t="shared" si="6"/>
        <v>18580143.929999977</v>
      </c>
    </row>
    <row r="26" spans="1:7" ht="12.75" customHeight="1" x14ac:dyDescent="0.2">
      <c r="A26" s="11"/>
      <c r="B26" s="10" t="s">
        <v>4</v>
      </c>
      <c r="C26" s="9">
        <v>7175127.2199999997</v>
      </c>
      <c r="D26" s="8">
        <v>757071.56</v>
      </c>
      <c r="E26" s="8">
        <v>0</v>
      </c>
      <c r="F26" s="8">
        <f t="shared" si="5"/>
        <v>7932198.7799999993</v>
      </c>
      <c r="G26" s="8">
        <f t="shared" si="6"/>
        <v>757071.55999999959</v>
      </c>
    </row>
    <row r="27" spans="1:7" ht="12.75" customHeight="1" x14ac:dyDescent="0.2">
      <c r="A27" s="11"/>
      <c r="B27" s="10" t="s">
        <v>3</v>
      </c>
      <c r="C27" s="9">
        <v>-171259582.44999999</v>
      </c>
      <c r="D27" s="8">
        <v>0</v>
      </c>
      <c r="E27" s="8">
        <v>26118898.489999998</v>
      </c>
      <c r="F27" s="8">
        <f t="shared" si="5"/>
        <v>-197378480.94</v>
      </c>
      <c r="G27" s="8">
        <f t="shared" si="6"/>
        <v>-26118898.49000001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2025-01-22T21:05:45Z</cp:lastPrinted>
  <dcterms:created xsi:type="dcterms:W3CDTF">2015-02-12T14:35:48Z</dcterms:created>
  <dcterms:modified xsi:type="dcterms:W3CDTF">2025-01-31T20:24:06Z</dcterms:modified>
</cp:coreProperties>
</file>