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4.LEY DE DISCIPLINA FINANCIERA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62913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I76" i="1" s="1"/>
  <c r="F74" i="1"/>
  <c r="F76" i="1" s="1"/>
  <c r="I69" i="1"/>
  <c r="I68" i="1" s="1"/>
  <c r="F69" i="1"/>
  <c r="F68" i="1" s="1"/>
  <c r="H68" i="1"/>
  <c r="G68" i="1"/>
  <c r="E68" i="1"/>
  <c r="D68" i="1"/>
  <c r="I64" i="1"/>
  <c r="F64" i="1"/>
  <c r="I63" i="1"/>
  <c r="F63" i="1"/>
  <c r="I62" i="1"/>
  <c r="F62" i="1"/>
  <c r="I61" i="1"/>
  <c r="F61" i="1"/>
  <c r="H60" i="1"/>
  <c r="G60" i="1"/>
  <c r="F60" i="1"/>
  <c r="E60" i="1"/>
  <c r="D60" i="1"/>
  <c r="I59" i="1"/>
  <c r="F59" i="1"/>
  <c r="I58" i="1"/>
  <c r="F58" i="1"/>
  <c r="I57" i="1"/>
  <c r="F57" i="1"/>
  <c r="F55" i="1" s="1"/>
  <c r="I56" i="1"/>
  <c r="I55" i="1" s="1"/>
  <c r="F56" i="1"/>
  <c r="H55" i="1"/>
  <c r="G55" i="1"/>
  <c r="E55" i="1"/>
  <c r="E66" i="1" s="1"/>
  <c r="D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F46" i="1" s="1"/>
  <c r="H46" i="1"/>
  <c r="G46" i="1"/>
  <c r="G66" i="1" s="1"/>
  <c r="E46" i="1"/>
  <c r="D46" i="1"/>
  <c r="I40" i="1"/>
  <c r="F40" i="1"/>
  <c r="I39" i="1"/>
  <c r="I38" i="1" s="1"/>
  <c r="F39" i="1"/>
  <c r="F38" i="1" s="1"/>
  <c r="H38" i="1"/>
  <c r="G38" i="1"/>
  <c r="E38" i="1"/>
  <c r="D38" i="1"/>
  <c r="I37" i="1"/>
  <c r="I36" i="1" s="1"/>
  <c r="F37" i="1"/>
  <c r="F36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H17" i="1"/>
  <c r="H42" i="1" s="1"/>
  <c r="G17" i="1"/>
  <c r="E17" i="1"/>
  <c r="D42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E42" i="1" l="1"/>
  <c r="E71" i="1" s="1"/>
  <c r="I29" i="1"/>
  <c r="H66" i="1"/>
  <c r="I60" i="1"/>
  <c r="G42" i="1"/>
  <c r="G71" i="1" s="1"/>
  <c r="D66" i="1"/>
  <c r="I17" i="1"/>
  <c r="I42" i="1" s="1"/>
  <c r="I46" i="1"/>
  <c r="I66" i="1" s="1"/>
  <c r="F29" i="1"/>
  <c r="F66" i="1"/>
  <c r="F42" i="1"/>
  <c r="H71" i="1"/>
  <c r="D71" i="1"/>
  <c r="I71" i="1" l="1"/>
  <c r="F71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<sst xmlns="http://schemas.openxmlformats.org/spreadsheetml/2006/main" count="74" uniqueCount="74">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</sst>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175360</xdr:rowOff>
    </xdr:from>
    <xdr:to>
      <xdr:col>2</xdr:col>
      <xdr:colOff>1517197</xdr:colOff>
      <xdr:row>4</xdr:row>
      <xdr:rowOff>53068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5360"/>
          <a:ext cx="1768929" cy="646512"/>
        </a:xfrm>
        <a:prstGeom prst="rect">
          <a:avLst/>
        </a:prstGeom>
      </xdr:spPr>
    </xdr:pic>
    <xdr:clientData/>
  </xdr:twoCellAnchor>
  <xdr:twoCellAnchor editAs="oneCell">
    <xdr:from>
      <xdr:col>7</xdr:col>
      <xdr:colOff>217714</xdr:colOff>
      <xdr:row>0</xdr:row>
      <xdr:rowOff>27216</xdr:rowOff>
    </xdr:from>
    <xdr:to>
      <xdr:col>8</xdr:col>
      <xdr:colOff>439670</xdr:colOff>
      <xdr:row>4</xdr:row>
      <xdr:rowOff>179616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3535" y="27216"/>
          <a:ext cx="915921" cy="9212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="140" zoomScaleNormal="140" workbookViewId="0">
      <selection activeCell="I79" sqref="I79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0.42578125" bestFit="1" customWidth="1"/>
    <col min="5" max="5" width="11.28515625" bestFit="1" customWidth="1"/>
    <col min="6" max="8" width="10.42578125" bestFit="1" customWidth="1"/>
    <col min="9" max="9" width="11" bestFit="1" customWidth="1"/>
  </cols>
  <sheetData>
    <row r="1" spans="1:9" ht="15.75" x14ac:dyDescent="0.25">
      <c r="A1" s="45" t="s">
        <v>72</v>
      </c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x14ac:dyDescent="0.25">
      <c r="A3" s="48" t="s">
        <v>73</v>
      </c>
      <c r="B3" s="49"/>
      <c r="C3" s="49"/>
      <c r="D3" s="49"/>
      <c r="E3" s="49"/>
      <c r="F3" s="49"/>
      <c r="G3" s="49"/>
      <c r="H3" s="49"/>
      <c r="I3" s="50"/>
    </row>
    <row r="4" spans="1:9" x14ac:dyDescent="0.25">
      <c r="A4" s="48" t="s">
        <v>1</v>
      </c>
      <c r="B4" s="49"/>
      <c r="C4" s="49"/>
      <c r="D4" s="49"/>
      <c r="E4" s="49"/>
      <c r="F4" s="49"/>
      <c r="G4" s="49"/>
      <c r="H4" s="49"/>
      <c r="I4" s="50"/>
    </row>
    <row r="5" spans="1:9" ht="15" customHeight="1" x14ac:dyDescent="0.25">
      <c r="A5" s="51">
        <v>5</v>
      </c>
      <c r="B5" s="52"/>
      <c r="C5" s="52"/>
      <c r="D5" s="52"/>
      <c r="E5" s="52"/>
      <c r="F5" s="52"/>
      <c r="G5" s="52"/>
      <c r="H5" s="52"/>
      <c r="I5" s="53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36" t="s">
        <v>68</v>
      </c>
      <c r="B7" s="37"/>
      <c r="C7" s="37"/>
      <c r="D7" s="28" t="s">
        <v>2</v>
      </c>
      <c r="E7" s="29"/>
      <c r="F7" s="29"/>
      <c r="G7" s="29"/>
      <c r="H7" s="29"/>
      <c r="I7" s="30" t="s">
        <v>71</v>
      </c>
    </row>
    <row r="8" spans="1:9" ht="29.25" customHeight="1" x14ac:dyDescent="0.25">
      <c r="A8" s="37"/>
      <c r="B8" s="37"/>
      <c r="C8" s="37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31"/>
    </row>
    <row r="9" spans="1:9" x14ac:dyDescent="0.25">
      <c r="A9" s="42" t="s">
        <v>7</v>
      </c>
      <c r="B9" s="43"/>
      <c r="C9" s="44"/>
      <c r="D9" s="9"/>
      <c r="E9" s="10"/>
      <c r="F9" s="9"/>
      <c r="G9" s="10"/>
      <c r="H9" s="10"/>
      <c r="I9" s="11"/>
    </row>
    <row r="10" spans="1:9" x14ac:dyDescent="0.25">
      <c r="A10" s="3"/>
      <c r="B10" s="38" t="s">
        <v>8</v>
      </c>
      <c r="C10" s="39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38" t="s">
        <v>9</v>
      </c>
      <c r="C11" s="39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38" t="s">
        <v>10</v>
      </c>
      <c r="C12" s="39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38" t="s">
        <v>11</v>
      </c>
      <c r="C13" s="39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38" t="s">
        <v>12</v>
      </c>
      <c r="C14" s="39"/>
      <c r="D14" s="9">
        <v>0</v>
      </c>
      <c r="E14" s="12">
        <v>16185553.85</v>
      </c>
      <c r="F14" s="9">
        <f t="shared" si="0"/>
        <v>16185553.85</v>
      </c>
      <c r="G14" s="12">
        <v>16185553.85</v>
      </c>
      <c r="H14" s="12">
        <v>16185553.85</v>
      </c>
      <c r="I14" s="13">
        <f t="shared" si="1"/>
        <v>16185553.85</v>
      </c>
    </row>
    <row r="15" spans="1:9" x14ac:dyDescent="0.25">
      <c r="A15" s="3"/>
      <c r="B15" s="38" t="s">
        <v>13</v>
      </c>
      <c r="C15" s="39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38" t="s">
        <v>14</v>
      </c>
      <c r="C16" s="39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38" t="s">
        <v>67</v>
      </c>
      <c r="C17" s="39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38" t="s">
        <v>26</v>
      </c>
      <c r="C29" s="39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38" t="s">
        <v>32</v>
      </c>
      <c r="C35" s="39"/>
      <c r="D35" s="9">
        <v>940919949.74000001</v>
      </c>
      <c r="E35" s="12">
        <v>9711171.7300000004</v>
      </c>
      <c r="F35" s="9">
        <f t="shared" si="0"/>
        <v>950631121.47000003</v>
      </c>
      <c r="G35" s="12">
        <v>950631121.47000003</v>
      </c>
      <c r="H35" s="12">
        <v>950631121.47000003</v>
      </c>
      <c r="I35" s="13">
        <f t="shared" si="3"/>
        <v>9711171.7300000191</v>
      </c>
    </row>
    <row r="36" spans="1:9" x14ac:dyDescent="0.25">
      <c r="A36" s="3"/>
      <c r="B36" s="38" t="s">
        <v>33</v>
      </c>
      <c r="C36" s="39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38" t="s">
        <v>35</v>
      </c>
      <c r="C38" s="39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32" t="s">
        <v>69</v>
      </c>
      <c r="B42" s="33"/>
      <c r="C42" s="34"/>
      <c r="D42" s="14">
        <f t="shared" ref="D42:I42" si="7">D10+D11+D12+D13+D14+D15+D16+D17+D29+D35+D36+D38</f>
        <v>940919949.74000001</v>
      </c>
      <c r="E42" s="15">
        <f t="shared" si="7"/>
        <v>25896725.579999998</v>
      </c>
      <c r="F42" s="14">
        <f t="shared" si="7"/>
        <v>966816675.32000005</v>
      </c>
      <c r="G42" s="15">
        <f t="shared" si="7"/>
        <v>966816675.32000005</v>
      </c>
      <c r="H42" s="15">
        <f t="shared" si="7"/>
        <v>966816675.32000005</v>
      </c>
      <c r="I42" s="15">
        <f t="shared" si="7"/>
        <v>25896725.580000021</v>
      </c>
    </row>
    <row r="43" spans="1:9" x14ac:dyDescent="0.25">
      <c r="A43" s="32" t="s">
        <v>38</v>
      </c>
      <c r="B43" s="33"/>
      <c r="C43" s="34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32" t="s">
        <v>39</v>
      </c>
      <c r="B45" s="33"/>
      <c r="C45" s="34"/>
      <c r="D45" s="9"/>
      <c r="E45" s="12"/>
      <c r="F45" s="9"/>
      <c r="G45" s="12"/>
      <c r="H45" s="12"/>
      <c r="I45" s="13"/>
    </row>
    <row r="46" spans="1:9" x14ac:dyDescent="0.25">
      <c r="A46" s="3"/>
      <c r="B46" s="38" t="s">
        <v>40</v>
      </c>
      <c r="C46" s="39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38" t="s">
        <v>49</v>
      </c>
      <c r="C55" s="39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38" t="s">
        <v>54</v>
      </c>
      <c r="C60" s="39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38" t="s">
        <v>57</v>
      </c>
      <c r="C63" s="39"/>
      <c r="D63" s="9"/>
      <c r="E63" s="12">
        <v>3000966.63</v>
      </c>
      <c r="F63" s="9">
        <f t="shared" si="9"/>
        <v>3000966.63</v>
      </c>
      <c r="G63" s="12">
        <v>3000966.63</v>
      </c>
      <c r="H63" s="12">
        <v>3000966.63</v>
      </c>
      <c r="I63" s="13">
        <f t="shared" si="10"/>
        <v>3000966.63</v>
      </c>
    </row>
    <row r="64" spans="1:9" x14ac:dyDescent="0.25">
      <c r="A64" s="3"/>
      <c r="B64" s="38" t="s">
        <v>58</v>
      </c>
      <c r="C64" s="39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32" t="s">
        <v>59</v>
      </c>
      <c r="B66" s="33"/>
      <c r="C66" s="34"/>
      <c r="D66" s="15">
        <f t="shared" ref="D66:I66" si="13">D46+D55+D60+D63+D64</f>
        <v>0</v>
      </c>
      <c r="E66" s="15">
        <f t="shared" si="13"/>
        <v>3000966.63</v>
      </c>
      <c r="F66" s="15">
        <f t="shared" si="13"/>
        <v>3000966.63</v>
      </c>
      <c r="G66" s="15">
        <f t="shared" si="13"/>
        <v>3000966.63</v>
      </c>
      <c r="H66" s="15">
        <f t="shared" si="13"/>
        <v>3000966.63</v>
      </c>
      <c r="I66" s="15">
        <f t="shared" si="13"/>
        <v>3000966.63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32" t="s">
        <v>60</v>
      </c>
      <c r="B68" s="33"/>
      <c r="C68" s="34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38" t="s">
        <v>61</v>
      </c>
      <c r="C69" s="39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32" t="s">
        <v>62</v>
      </c>
      <c r="B71" s="33"/>
      <c r="C71" s="34"/>
      <c r="D71" s="15">
        <f t="shared" ref="D71:I71" si="15">D42+D66+D68</f>
        <v>940919949.74000001</v>
      </c>
      <c r="E71" s="15">
        <f t="shared" si="15"/>
        <v>28897692.209999997</v>
      </c>
      <c r="F71" s="15">
        <f t="shared" si="15"/>
        <v>969817641.95000005</v>
      </c>
      <c r="G71" s="15">
        <f t="shared" si="15"/>
        <v>969817641.95000005</v>
      </c>
      <c r="H71" s="15">
        <f t="shared" si="15"/>
        <v>969817641.95000005</v>
      </c>
      <c r="I71" s="15">
        <f t="shared" si="15"/>
        <v>28897692.21000002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35" t="s">
        <v>63</v>
      </c>
      <c r="C73" s="34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38" t="s">
        <v>64</v>
      </c>
      <c r="C74" s="39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38" t="s">
        <v>65</v>
      </c>
      <c r="C75" s="39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40" t="s">
        <v>66</v>
      </c>
      <c r="C76" s="41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26"/>
      <c r="B78" s="26"/>
      <c r="C78" s="26"/>
      <c r="D78" s="26"/>
      <c r="E78" s="27"/>
      <c r="F78" s="27"/>
      <c r="G78" s="27"/>
      <c r="H78" s="27"/>
      <c r="I78" s="27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  <row r="81" spans="1:9" ht="23.25" customHeight="1" x14ac:dyDescent="0.25">
      <c r="A81" s="24"/>
      <c r="B81" s="24"/>
      <c r="C81" s="24"/>
      <c r="D81" s="24"/>
      <c r="E81" s="25"/>
      <c r="F81" s="25"/>
      <c r="G81" s="25"/>
      <c r="H81" s="25"/>
      <c r="I81" s="25"/>
    </row>
  </sheetData>
  <mergeCells count="38">
    <mergeCell ref="B10:C10"/>
    <mergeCell ref="B11:C11"/>
    <mergeCell ref="B12:C12"/>
    <mergeCell ref="B13:C13"/>
    <mergeCell ref="B14:C14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A1:I1"/>
    <mergeCell ref="A2:I2"/>
    <mergeCell ref="A3:I3"/>
    <mergeCell ref="A4:I4"/>
    <mergeCell ref="A5:I5"/>
    <mergeCell ref="A78:I78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</mergeCells>
  <pageMargins left="0.62992125984251968" right="3.937007874015748E-2" top="0.19685039370078741" bottom="0.15748031496062992" header="0" footer="0"/>
  <pageSetup scale="85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Finanzas</cp:lastModifiedBy>
  <cp:lastPrinted>2023-01-19T23:25:26Z</cp:lastPrinted>
  <dcterms:created xsi:type="dcterms:W3CDTF">2018-02-27T01:27:17Z</dcterms:created>
  <dcterms:modified xsi:type="dcterms:W3CDTF">2023-01-25T17:18:21Z</dcterms:modified>
</cp:coreProperties>
</file>