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3o.TRIMESTRE.2022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G59" i="1"/>
  <c r="F59" i="1"/>
  <c r="E59" i="1"/>
  <c r="H59" i="1" s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G48" i="1" s="1"/>
  <c r="F49" i="1"/>
  <c r="D49" i="1"/>
  <c r="C49" i="1"/>
  <c r="C48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G11" i="1" s="1"/>
  <c r="F12" i="1"/>
  <c r="F11" i="1" s="1"/>
  <c r="D12" i="1"/>
  <c r="C12" i="1"/>
  <c r="C11" i="1" l="1"/>
  <c r="D48" i="1"/>
  <c r="D11" i="1"/>
  <c r="E12" i="1"/>
  <c r="E11" i="1" s="1"/>
  <c r="E31" i="1"/>
  <c r="H31" i="1" s="1"/>
  <c r="F48" i="1"/>
  <c r="E68" i="1"/>
  <c r="H68" i="1" s="1"/>
  <c r="E42" i="1"/>
  <c r="H42" i="1" s="1"/>
  <c r="E79" i="1"/>
  <c r="H79" i="1" s="1"/>
  <c r="G85" i="1"/>
  <c r="F85" i="1"/>
  <c r="C85" i="1"/>
  <c r="D85" i="1"/>
  <c r="E22" i="1"/>
  <c r="H22" i="1" s="1"/>
  <c r="E49" i="1"/>
  <c r="H14" i="1"/>
  <c r="H12" i="1" l="1"/>
  <c r="H11" i="1" s="1"/>
  <c r="H49" i="1"/>
  <c r="E48" i="1"/>
  <c r="H48" i="1" s="1"/>
  <c r="H85" i="1" l="1"/>
  <c r="E85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<sst xmlns="http://schemas.openxmlformats.org/spreadsheetml/2006/main" count="81" uniqueCount="49">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</sst>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zoomScale="140" zoomScaleNormal="140" workbookViewId="0">
      <selection activeCell="A6" sqref="A6:H6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7" width="10.42578125" bestFit="1" customWidth="1"/>
    <col min="8" max="8" width="12" customWidth="1"/>
  </cols>
  <sheetData>
    <row r="1" spans="1:8" ht="15.75" x14ac:dyDescent="0.25">
      <c r="A1" s="13" t="s">
        <v>47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5">
      <c r="A3" s="16" t="s">
        <v>1</v>
      </c>
      <c r="B3" s="17"/>
      <c r="C3" s="17"/>
      <c r="D3" s="17"/>
      <c r="E3" s="17"/>
      <c r="F3" s="17"/>
      <c r="G3" s="17"/>
      <c r="H3" s="18"/>
    </row>
    <row r="4" spans="1:8" x14ac:dyDescent="0.25">
      <c r="A4" s="16" t="s">
        <v>48</v>
      </c>
      <c r="B4" s="17"/>
      <c r="C4" s="17"/>
      <c r="D4" s="17"/>
      <c r="E4" s="17"/>
      <c r="F4" s="17"/>
      <c r="G4" s="17"/>
      <c r="H4" s="18"/>
    </row>
    <row r="5" spans="1:8" x14ac:dyDescent="0.25">
      <c r="A5" s="16" t="s">
        <v>2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9" t="s">
        <v>46</v>
      </c>
      <c r="B6" s="20"/>
      <c r="C6" s="20"/>
      <c r="D6" s="20"/>
      <c r="E6" s="20"/>
      <c r="F6" s="20"/>
      <c r="G6" s="20"/>
      <c r="H6" s="21"/>
    </row>
    <row r="8" spans="1:8" ht="18" customHeight="1" x14ac:dyDescent="0.25">
      <c r="A8" s="12" t="s">
        <v>3</v>
      </c>
      <c r="B8" s="12"/>
      <c r="C8" s="12" t="s">
        <v>4</v>
      </c>
      <c r="D8" s="12"/>
      <c r="E8" s="12"/>
      <c r="F8" s="12"/>
      <c r="G8" s="12"/>
      <c r="H8" s="12" t="s">
        <v>45</v>
      </c>
    </row>
    <row r="9" spans="1:8" ht="29.25" customHeight="1" x14ac:dyDescent="0.25">
      <c r="A9" s="12"/>
      <c r="B9" s="1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4" t="s">
        <v>9</v>
      </c>
      <c r="B11" s="25"/>
      <c r="C11" s="9">
        <f t="shared" ref="C11:H11" si="0">C12+C22+C31+C42</f>
        <v>940919949.74000001</v>
      </c>
      <c r="D11" s="9">
        <f t="shared" si="0"/>
        <v>407316821.69999999</v>
      </c>
      <c r="E11" s="9">
        <f t="shared" si="0"/>
        <v>1348236771.4400001</v>
      </c>
      <c r="F11" s="9">
        <f t="shared" si="0"/>
        <v>925361496.13999999</v>
      </c>
      <c r="G11" s="9">
        <f t="shared" si="0"/>
        <v>922271003.17999995</v>
      </c>
      <c r="H11" s="9">
        <f t="shared" si="0"/>
        <v>422875275.30000007</v>
      </c>
    </row>
    <row r="12" spans="1:8" x14ac:dyDescent="0.25">
      <c r="A12" s="22" t="s">
        <v>10</v>
      </c>
      <c r="B12" s="23"/>
      <c r="C12" s="9">
        <f>SUM(C13:C20)</f>
        <v>940919949.74000001</v>
      </c>
      <c r="D12" s="9">
        <f>SUM(D13:D20)</f>
        <v>407316821.69999999</v>
      </c>
      <c r="E12" s="9">
        <f>SUM(E13:E20)</f>
        <v>1348236771.4400001</v>
      </c>
      <c r="F12" s="9">
        <f>SUM(F13:F20)</f>
        <v>925361496.13999999</v>
      </c>
      <c r="G12" s="9">
        <f>SUM(G13:G20)</f>
        <v>922271003.17999995</v>
      </c>
      <c r="H12" s="9">
        <f>E12-F12</f>
        <v>422875275.30000007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940919949.74000001</v>
      </c>
      <c r="D14" s="10">
        <v>407316821.69999999</v>
      </c>
      <c r="E14" s="10">
        <f t="shared" ref="E14:E20" si="2">C14+D14</f>
        <v>1348236771.4400001</v>
      </c>
      <c r="F14" s="10">
        <v>925361496.13999999</v>
      </c>
      <c r="G14" s="10">
        <v>922271003.17999995</v>
      </c>
      <c r="H14" s="10">
        <f t="shared" si="1"/>
        <v>422875275.30000007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2" t="s">
        <v>19</v>
      </c>
      <c r="B22" s="2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2" t="s">
        <v>27</v>
      </c>
      <c r="B31" s="2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2" t="s">
        <v>37</v>
      </c>
      <c r="B42" s="2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4" t="s">
        <v>42</v>
      </c>
      <c r="B48" s="25"/>
      <c r="C48" s="9">
        <f>C49+C59+C68+C79</f>
        <v>0</v>
      </c>
      <c r="D48" s="9">
        <f>D49+D59+D68+D79</f>
        <v>3003177.29</v>
      </c>
      <c r="E48" s="9">
        <f>E49+E59+E68+E79</f>
        <v>3003177.29</v>
      </c>
      <c r="F48" s="9">
        <f>F49+F59+F68+F79</f>
        <v>3000966.63</v>
      </c>
      <c r="G48" s="9">
        <f>G49+G59+G68+G79</f>
        <v>1619336.06</v>
      </c>
      <c r="H48" s="9">
        <f t="shared" ref="H48:H83" si="7">E48-F48</f>
        <v>2210.660000000149</v>
      </c>
    </row>
    <row r="49" spans="1:8" x14ac:dyDescent="0.25">
      <c r="A49" s="22" t="s">
        <v>10</v>
      </c>
      <c r="B49" s="23"/>
      <c r="C49" s="9">
        <f>SUM(C50:C57)</f>
        <v>0</v>
      </c>
      <c r="D49" s="9">
        <f>SUM(D50:D57)</f>
        <v>3003177.29</v>
      </c>
      <c r="E49" s="9">
        <f>SUM(E50:E57)</f>
        <v>3003177.29</v>
      </c>
      <c r="F49" s="9">
        <f>SUM(F50:F57)</f>
        <v>3000966.63</v>
      </c>
      <c r="G49" s="9">
        <f>SUM(G50:G57)</f>
        <v>1619336.06</v>
      </c>
      <c r="H49" s="9">
        <f t="shared" si="7"/>
        <v>2210.660000000149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>
        <v>3003177.29</v>
      </c>
      <c r="E51" s="10">
        <f t="shared" ref="E51:E57" si="8">C51+D51</f>
        <v>3003177.29</v>
      </c>
      <c r="F51" s="10">
        <v>3000966.63</v>
      </c>
      <c r="G51" s="10">
        <v>1619336.06</v>
      </c>
      <c r="H51" s="10">
        <f t="shared" si="7"/>
        <v>2210.660000000149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2" t="s">
        <v>19</v>
      </c>
      <c r="B59" s="2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2" t="s">
        <v>27</v>
      </c>
      <c r="B68" s="2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2" t="s">
        <v>37</v>
      </c>
      <c r="B79" s="2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6" t="s">
        <v>43</v>
      </c>
      <c r="B85" s="27"/>
      <c r="C85" s="11">
        <f t="shared" ref="C85:H85" si="11">C11+C48</f>
        <v>940919949.74000001</v>
      </c>
      <c r="D85" s="11">
        <f t="shared" si="11"/>
        <v>410319998.99000001</v>
      </c>
      <c r="E85" s="11">
        <f t="shared" si="11"/>
        <v>1351239948.73</v>
      </c>
      <c r="F85" s="11">
        <f t="shared" si="11"/>
        <v>928362462.76999998</v>
      </c>
      <c r="G85" s="11">
        <f t="shared" si="11"/>
        <v>923890339.23999989</v>
      </c>
      <c r="H85" s="11">
        <f t="shared" si="11"/>
        <v>422877485.9600001</v>
      </c>
    </row>
  </sheetData>
  <mergeCells count="20"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15748031496062992" header="0" footer="0"/>
  <pageSetup scale="7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2022-10-15T16:55:07Z</cp:lastPrinted>
  <dcterms:created xsi:type="dcterms:W3CDTF">2018-02-27T02:27:34Z</dcterms:created>
  <dcterms:modified xsi:type="dcterms:W3CDTF">2022-10-24T23:26:14Z</dcterms:modified>
</cp:coreProperties>
</file>