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4o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H48" i="1" l="1"/>
  <c r="G48" i="1"/>
  <c r="H41" i="1"/>
  <c r="H52" i="1" s="1"/>
  <c r="G41" i="1"/>
  <c r="G52" i="1" s="1"/>
  <c r="G36" i="1"/>
  <c r="H36" i="1"/>
  <c r="H31" i="1"/>
  <c r="G31" i="1"/>
  <c r="H21" i="1"/>
  <c r="H33" i="1" s="1"/>
  <c r="G21" i="1"/>
  <c r="G33" i="1" s="1"/>
  <c r="C21" i="1"/>
  <c r="D34" i="1"/>
  <c r="C34" i="1"/>
  <c r="D21" i="1"/>
  <c r="H54" i="1" l="1"/>
  <c r="G54" i="1"/>
  <c r="C36" i="1"/>
  <c r="D36" i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<sst xmlns="http://schemas.openxmlformats.org/spreadsheetml/2006/main" count="63" uniqueCount="63">
  <si>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</si>
  <si>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</si>
  <si>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</si>
  <si>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</si>
  <si>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</si>
  <si>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</si>
  <si>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</si>
  <si>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</si>
  <si>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</si>
  <si>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</si>
  <si>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</si>
  <si>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</si>
  <si>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</si>
  <si>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</si>
  <si>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</si>
  <si>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</si>
  <si>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</si>
  <si>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</si>
  <si>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</si>
  <si>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</si>
  <si>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</si>
  <si>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</si>
  <si>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</si>
  <si>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</si>
  <si>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</si>
  <si>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</si>
  <si>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</si>
  <si>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</si>
  <si>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</si>
  <si>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</si>
  <si>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</si>
  <si>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</si>
  <si>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</si>
  <si>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</si>
  <si>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</si>
  <si>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</si>
  <si>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</si>
  <si>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</si>
  <si>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</si>
  <si>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</si>
  <si>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</si>
  <si>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</si>
  <si>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</si>
  <si>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</si>
  <si>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</si>
  <si>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</si>
  <si>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</si>
  <si>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</si>
  <si>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</si>
  <si>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</si>
  <si>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</si>
  <si>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</si>
  <si>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</si>
  <si>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</si>
  <si>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</si>
  <si>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"Bajo protesta de decir verdad declaramos que los Estados Financieros y sus Notas, son razonablemente correctos y son responsabilidad del emisor"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</si>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</sst>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60</xdr:row>
      <xdr:rowOff>161192</xdr:rowOff>
    </xdr:from>
    <xdr:ext cx="3648808" cy="1121019"/>
    <xdr:sp macro="" textlink="">
      <xdr:nvSpPr>
        <xdr:cNvPr id="7" name="6 CuadroTexto"/>
        <xdr:cNvSpPr txBox="1"/>
      </xdr:nvSpPr>
      <xdr:spPr>
        <a:xfrm>
          <a:off x="0" y="11569211"/>
          <a:ext cx="3648808" cy="1121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676276</xdr:colOff>
      <xdr:row>61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387488" y="11597787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19051</xdr:colOff>
      <xdr:row>66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5</xdr:col>
      <xdr:colOff>1707174</xdr:colOff>
      <xdr:row>1</xdr:row>
      <xdr:rowOff>241790</xdr:rowOff>
    </xdr:from>
    <xdr:to>
      <xdr:col>7</xdr:col>
      <xdr:colOff>776942</xdr:colOff>
      <xdr:row>3</xdr:row>
      <xdr:rowOff>153865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386" y="402982"/>
          <a:ext cx="2498768" cy="439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30" zoomScaleNormal="130" workbookViewId="0">
      <selection activeCell="A3" sqref="A3:H3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5" t="s">
        <v>61</v>
      </c>
      <c r="B2" s="36"/>
      <c r="C2" s="36"/>
      <c r="D2" s="36"/>
      <c r="E2" s="36"/>
      <c r="F2" s="36"/>
      <c r="G2" s="36"/>
      <c r="H2" s="37"/>
    </row>
    <row r="3" spans="1:8" ht="21" customHeigh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41" t="s">
        <v>62</v>
      </c>
      <c r="B4" s="42"/>
      <c r="C4" s="42"/>
      <c r="D4" s="42"/>
      <c r="E4" s="42"/>
      <c r="F4" s="42"/>
      <c r="G4" s="42"/>
      <c r="H4" s="43"/>
    </row>
    <row r="5" spans="1:8" ht="17.25" customHeight="1" x14ac:dyDescent="0.25">
      <c r="A5" s="44" t="s">
        <v>60</v>
      </c>
      <c r="B5" s="45"/>
      <c r="C5" s="45"/>
      <c r="D5" s="45"/>
      <c r="E5" s="45"/>
      <c r="F5" s="45"/>
      <c r="G5" s="45"/>
      <c r="H5" s="46"/>
    </row>
    <row r="7" spans="1:8" x14ac:dyDescent="0.25">
      <c r="A7" s="2"/>
      <c r="B7" s="3"/>
      <c r="C7" s="4">
        <v>2026</v>
      </c>
      <c r="D7" s="4">
        <v>2025</v>
      </c>
      <c r="E7" s="3"/>
      <c r="F7" s="3"/>
      <c r="G7" s="4">
        <v>2026</v>
      </c>
      <c r="H7" s="5">
        <v>2025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409367083.43000001</v>
      </c>
      <c r="D12" s="12">
        <v>358461061.64999998</v>
      </c>
      <c r="E12" s="8"/>
      <c r="F12" s="7" t="s">
        <v>6</v>
      </c>
      <c r="G12" s="12">
        <v>42369698.340000004</v>
      </c>
      <c r="H12" s="12">
        <v>52015744.68</v>
      </c>
    </row>
    <row r="13" spans="1:8" x14ac:dyDescent="0.25">
      <c r="A13" s="16"/>
      <c r="B13" s="7" t="s">
        <v>7</v>
      </c>
      <c r="C13" s="12">
        <v>230343.13</v>
      </c>
      <c r="D13" s="12">
        <v>94504.25</v>
      </c>
      <c r="E13" s="8"/>
      <c r="F13" s="7" t="s">
        <v>8</v>
      </c>
      <c r="G13" s="12">
        <v>0</v>
      </c>
      <c r="H13" s="12">
        <v>0</v>
      </c>
    </row>
    <row r="14" spans="1:8" ht="25.5" x14ac:dyDescent="0.25">
      <c r="A14" s="16"/>
      <c r="B14" s="7" t="s">
        <v>9</v>
      </c>
      <c r="C14" s="12">
        <v>311821.08</v>
      </c>
      <c r="D14" s="12">
        <v>434716.87</v>
      </c>
      <c r="E14" s="8"/>
      <c r="F14" s="7" t="s">
        <v>10</v>
      </c>
      <c r="G14" s="12">
        <v>0</v>
      </c>
      <c r="H14" s="12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2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2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173877064.28999999</v>
      </c>
      <c r="H17" s="12">
        <v>182926042.24000001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2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11222214.9</v>
      </c>
      <c r="H19" s="12">
        <v>11166347.220000001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409911747.63999999</v>
      </c>
      <c r="D21" s="18">
        <f>SUM(D12:D20)</f>
        <v>358992782.76999998</v>
      </c>
      <c r="E21" s="8"/>
      <c r="F21" s="17" t="s">
        <v>21</v>
      </c>
      <c r="G21" s="18">
        <f>SUM(G12:G20)</f>
        <v>227468977.53</v>
      </c>
      <c r="H21" s="19">
        <f>SUM(H12:H20)</f>
        <v>246108134.14000002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99996209.640000001</v>
      </c>
      <c r="D24" s="12">
        <v>99996209.640000001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429013505.56999999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298350993.29000002</v>
      </c>
      <c r="D27" s="12">
        <v>292127802.60000002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9448955.5800000001</v>
      </c>
      <c r="D28" s="12">
        <v>8944429.8200000003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-220252995.16</v>
      </c>
      <c r="D29" s="12">
        <v>-220252995.16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57</v>
      </c>
      <c r="G33" s="18">
        <f>G21+G31</f>
        <v>227468977.53</v>
      </c>
      <c r="H33" s="19">
        <f>H21+H31</f>
        <v>246108134.14000002</v>
      </c>
    </row>
    <row r="34" spans="1:8" x14ac:dyDescent="0.25">
      <c r="A34" s="20"/>
      <c r="B34" s="17" t="s">
        <v>40</v>
      </c>
      <c r="C34" s="18">
        <f>SUM(C24:C33)</f>
        <v>616556668.92000008</v>
      </c>
      <c r="D34" s="18">
        <f>SUM(D24:D33)</f>
        <v>609828952.47000003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56</v>
      </c>
      <c r="C36" s="18">
        <f>C21+C34</f>
        <v>1026468416.5600001</v>
      </c>
      <c r="D36" s="18">
        <f>D21+D34</f>
        <v>968821735.24000001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5"/>
      <c r="B39" s="26"/>
      <c r="C39" s="32"/>
      <c r="D39" s="32"/>
      <c r="E39" s="33"/>
      <c r="F39" s="26" t="s">
        <v>44</v>
      </c>
      <c r="G39" s="32">
        <v>0</v>
      </c>
      <c r="H39" s="3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798999439.02999997</v>
      </c>
      <c r="H41" s="14">
        <f>SUM(H42:H46)</f>
        <v>722713601.10000002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76478008.030000001</v>
      </c>
      <c r="H42" s="12">
        <v>17273950.620000001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722521431</v>
      </c>
      <c r="H43" s="12">
        <v>705439650.48000002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58</v>
      </c>
      <c r="G52" s="18">
        <f>G36+G41+G48</f>
        <v>798999439.02999997</v>
      </c>
      <c r="H52" s="19">
        <f>H36+H41+H48</f>
        <v>722713601.10000002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59</v>
      </c>
      <c r="G54" s="18">
        <f>G33+G52</f>
        <v>1026468416.5599999</v>
      </c>
      <c r="H54" s="19">
        <f>H33+H52</f>
        <v>968821735.24000001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47" t="s">
        <v>55</v>
      </c>
      <c r="B58" s="47"/>
      <c r="C58" s="47"/>
      <c r="D58" s="47"/>
      <c r="E58" s="47"/>
      <c r="F58" s="47"/>
      <c r="G58" s="47"/>
      <c r="H58" s="47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60" spans="1:8" x14ac:dyDescent="0.25">
      <c r="A60" s="30"/>
      <c r="B60" s="30"/>
      <c r="C60" s="30"/>
      <c r="D60" s="30"/>
      <c r="E60" s="30"/>
      <c r="F60" s="30"/>
      <c r="G60" s="30"/>
      <c r="H60" s="30"/>
    </row>
    <row r="76" spans="1:8" ht="12.75" customHeight="1" x14ac:dyDescent="0.25"/>
    <row r="77" spans="1:8" x14ac:dyDescent="0.25">
      <c r="A77" s="31"/>
      <c r="B77" s="31"/>
      <c r="C77" s="31"/>
      <c r="D77" s="31"/>
      <c r="E77" s="31"/>
      <c r="F77" s="31"/>
      <c r="G77" s="31"/>
      <c r="H77" s="31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2026-04-14T17:26:56Z</cp:lastPrinted>
  <dcterms:created xsi:type="dcterms:W3CDTF">2015-02-12T14:30:53Z</dcterms:created>
  <dcterms:modified xsi:type="dcterms:W3CDTF">2026-04-23T23:11:05Z</dcterms:modified>
</cp:coreProperties>
</file>