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E37" i="1"/>
  <c r="D64" i="1"/>
  <c r="E66" i="1" l="1"/>
  <c r="E69" i="1" s="1"/>
  <c r="D68" i="1" s="1"/>
  <c r="D66" i="1"/>
  <c r="D69" i="1" s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<sst xmlns="http://schemas.openxmlformats.org/spreadsheetml/2006/main" count="60" uniqueCount="52">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</sst>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130" zoomScaleNormal="13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9" t="s">
        <v>48</v>
      </c>
      <c r="B1" s="40"/>
      <c r="C1" s="40"/>
      <c r="D1" s="40"/>
      <c r="E1" s="40"/>
      <c r="F1" s="41"/>
    </row>
    <row r="2" spans="1:6" ht="18" customHeight="1" x14ac:dyDescent="0.2">
      <c r="A2" s="42" t="s">
        <v>45</v>
      </c>
      <c r="B2" s="43"/>
      <c r="C2" s="43"/>
      <c r="D2" s="43"/>
      <c r="E2" s="43"/>
      <c r="F2" s="44"/>
    </row>
    <row r="3" spans="1:6" ht="18" customHeight="1" x14ac:dyDescent="0.2">
      <c r="A3" s="45" t="s">
        <v>51</v>
      </c>
      <c r="B3" s="46"/>
      <c r="C3" s="46"/>
      <c r="D3" s="46"/>
      <c r="E3" s="46"/>
      <c r="F3" s="47"/>
    </row>
    <row r="4" spans="1:6" ht="19.5" customHeight="1" x14ac:dyDescent="0.25">
      <c r="A4" s="48" t="s">
        <v>47</v>
      </c>
      <c r="B4" s="49"/>
      <c r="C4" s="49"/>
      <c r="D4" s="49"/>
      <c r="E4" s="49"/>
      <c r="F4" s="50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2023</v>
      </c>
      <c r="E6" s="18">
        <v>2022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762370152.31000006</v>
      </c>
      <c r="E8" s="35">
        <f>SUM(E9:E18)</f>
        <v>969817641.95000005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50</v>
      </c>
      <c r="D13" s="8">
        <v>5480795.8499999996</v>
      </c>
      <c r="E13" s="36">
        <v>16185553.85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49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756889356.46000004</v>
      </c>
      <c r="E17" s="36">
        <v>953632088.10000002</v>
      </c>
      <c r="F17" s="7"/>
    </row>
    <row r="18" spans="1:6" ht="12.75" customHeight="1" x14ac:dyDescent="0.2">
      <c r="A18" s="15"/>
      <c r="B18" s="27"/>
      <c r="C18" s="14" t="s">
        <v>35</v>
      </c>
      <c r="D18" s="8">
        <v>0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647711397.03999996</v>
      </c>
      <c r="E20" s="35">
        <f>SUM(E21:E36)</f>
        <v>931985451.93999994</v>
      </c>
      <c r="F20" s="7"/>
    </row>
    <row r="21" spans="1:6" ht="12.75" customHeight="1" x14ac:dyDescent="0.2">
      <c r="A21" s="15"/>
      <c r="B21" s="27"/>
      <c r="C21" s="14" t="s">
        <v>34</v>
      </c>
      <c r="D21" s="8">
        <v>517014070.52999997</v>
      </c>
      <c r="E21" s="36">
        <v>686774100.70000005</v>
      </c>
      <c r="F21" s="7"/>
    </row>
    <row r="22" spans="1:6" ht="12.75" customHeight="1" x14ac:dyDescent="0.2">
      <c r="A22" s="15"/>
      <c r="B22" s="27"/>
      <c r="C22" s="14" t="s">
        <v>33</v>
      </c>
      <c r="D22" s="8">
        <v>45607876.560000002</v>
      </c>
      <c r="E22" s="36">
        <v>90813257.659999996</v>
      </c>
      <c r="F22" s="7"/>
    </row>
    <row r="23" spans="1:6" ht="12.75" customHeight="1" x14ac:dyDescent="0.2">
      <c r="A23" s="15"/>
      <c r="B23" s="27"/>
      <c r="C23" s="14" t="s">
        <v>32</v>
      </c>
      <c r="D23" s="8">
        <v>81306905.719999999</v>
      </c>
      <c r="E23" s="36">
        <v>141895349.41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8">
        <v>2392157.5</v>
      </c>
      <c r="E27" s="8">
        <v>2576372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8">
        <v>1390386.73</v>
      </c>
      <c r="E36" s="8">
        <v>9926372.1699999999</v>
      </c>
      <c r="F36" s="7"/>
    </row>
    <row r="37" spans="1:6" x14ac:dyDescent="0.2">
      <c r="A37" s="32" t="s">
        <v>18</v>
      </c>
      <c r="B37" s="25"/>
      <c r="C37" s="7"/>
      <c r="D37" s="34">
        <f>D8-D20</f>
        <v>114658755.2700001</v>
      </c>
      <c r="E37" s="35">
        <f>E8-E20</f>
        <v>37832190.01000011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9961911.3399999999</v>
      </c>
      <c r="E46" s="35">
        <f>SUM(E47:E49)</f>
        <v>353491891.47999996</v>
      </c>
      <c r="F46" s="7"/>
    </row>
    <row r="47" spans="1:6" x14ac:dyDescent="0.2">
      <c r="A47" s="12"/>
      <c r="B47" s="26"/>
      <c r="C47" s="7" t="s">
        <v>15</v>
      </c>
      <c r="D47" s="8">
        <v>1853675.02</v>
      </c>
      <c r="E47" s="8">
        <v>304087708.44999999</v>
      </c>
      <c r="F47" s="7"/>
    </row>
    <row r="48" spans="1:6" x14ac:dyDescent="0.2">
      <c r="A48" s="12"/>
      <c r="B48" s="26"/>
      <c r="C48" s="7" t="s">
        <v>14</v>
      </c>
      <c r="D48" s="8">
        <v>7076912.4299999997</v>
      </c>
      <c r="E48" s="8">
        <v>48616318</v>
      </c>
      <c r="F48" s="7"/>
    </row>
    <row r="49" spans="1:6" x14ac:dyDescent="0.2">
      <c r="A49" s="10"/>
      <c r="B49" s="25"/>
      <c r="C49" s="7" t="s">
        <v>13</v>
      </c>
      <c r="D49" s="8">
        <v>1031323.89</v>
      </c>
      <c r="E49" s="8">
        <v>787865.03</v>
      </c>
      <c r="F49" s="7"/>
    </row>
    <row r="50" spans="1:6" x14ac:dyDescent="0.2">
      <c r="A50" s="32" t="s">
        <v>12</v>
      </c>
      <c r="B50" s="25"/>
      <c r="C50" s="7"/>
      <c r="D50" s="34">
        <f>D41-D46</f>
        <v>-9961911.3399999999</v>
      </c>
      <c r="E50" s="35">
        <f>E41-E46</f>
        <v>-353491891.47999996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8">
        <f>D37+D50+D64</f>
        <v>104696843.9300001</v>
      </c>
      <c r="E66" s="34">
        <f>E37+E50+E64</f>
        <v>-315659701.46999985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f>E69</f>
        <v>354306624.88000017</v>
      </c>
      <c r="E68" s="36">
        <v>669966326.35000002</v>
      </c>
      <c r="F68" s="7"/>
    </row>
    <row r="69" spans="1:9" x14ac:dyDescent="0.2">
      <c r="A69" s="32" t="s">
        <v>0</v>
      </c>
      <c r="B69" s="25"/>
      <c r="C69" s="7"/>
      <c r="D69" s="36">
        <f>D66+D68</f>
        <v>459003468.8100003</v>
      </c>
      <c r="E69" s="36">
        <f>E66+E68</f>
        <v>354306624.88000017</v>
      </c>
      <c r="F69" s="7"/>
    </row>
    <row r="70" spans="1:9" x14ac:dyDescent="0.2">
      <c r="A70" s="6"/>
      <c r="B70" s="28"/>
      <c r="C70" s="3"/>
      <c r="D70" s="5"/>
      <c r="E70" s="4"/>
      <c r="F70" s="3"/>
    </row>
    <row r="72" spans="1:9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23622047244094491" right="0.23622047244094491" top="0.55118110236220474" bottom="0.15748031496062992" header="0.31496062992125984" footer="0"/>
  <pageSetup scale="63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2023-10-14T18:31:48Z</cp:lastPrinted>
  <dcterms:created xsi:type="dcterms:W3CDTF">2015-02-12T14:35:27Z</dcterms:created>
  <dcterms:modified xsi:type="dcterms:W3CDTF">2023-10-24T17:20:27Z</dcterms:modified>
</cp:coreProperties>
</file>