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62913"/>
</workbook>
</file>

<file path=xl/calcChain.xml><?xml version="1.0" encoding="utf-8"?>
<calcChain xmlns="http://schemas.openxmlformats.org/spreadsheetml/2006/main">
  <c r="E20" i="1" l="1"/>
  <c r="D20" i="1"/>
  <c r="E8" i="1"/>
  <c r="D8" i="1"/>
  <c r="D59" i="1" l="1"/>
  <c r="D53" i="1"/>
  <c r="D41" i="1"/>
  <c r="D37" i="1" l="1"/>
  <c r="E59" i="1"/>
  <c r="E53" i="1"/>
  <c r="D46" i="1"/>
  <c r="E46" i="1"/>
  <c r="E41" i="1"/>
  <c r="E64" i="1" l="1"/>
  <c r="E50" i="1"/>
  <c r="D50" i="1"/>
  <c r="E37" i="1"/>
  <c r="D64" i="1"/>
  <c r="D66" i="1" l="1"/>
  <c r="E66" i="1"/>
  <c r="E69" i="1" s="1"/>
  <c r="D68" i="1" s="1"/>
  <c r="D69" i="1" s="1"/>
</calcChain>
</file>

<file path=xl/sharedStrings.xml><?xml version="1.0" encoding="utf-8"?>
<sst xmlns="http://schemas.openxmlformats.org/spreadsheetml/2006/main" count="60" uniqueCount="52">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</sst>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3" xfId="0" applyNumberFormat="1" applyFont="1" applyBorder="1"/>
    <xf numFmtId="3" fontId="2" fillId="0" borderId="13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2</xdr:col>
      <xdr:colOff>857250</xdr:colOff>
      <xdr:row>2</xdr:row>
      <xdr:rowOff>212725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9375"/>
          <a:ext cx="1381125" cy="593725"/>
        </a:xfrm>
        <a:prstGeom prst="rect">
          <a:avLst/>
        </a:prstGeom>
      </xdr:spPr>
    </xdr:pic>
    <xdr:clientData/>
  </xdr:twoCellAnchor>
  <xdr:twoCellAnchor editAs="oneCell">
    <xdr:from>
      <xdr:col>3</xdr:col>
      <xdr:colOff>637443</xdr:colOff>
      <xdr:row>0</xdr:row>
      <xdr:rowOff>65942</xdr:rowOff>
    </xdr:from>
    <xdr:to>
      <xdr:col>4</xdr:col>
      <xdr:colOff>753098</xdr:colOff>
      <xdr:row>3</xdr:row>
      <xdr:rowOff>149467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578" y="65942"/>
          <a:ext cx="1024193" cy="7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30" zoomScaleNormal="13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40" t="s">
        <v>48</v>
      </c>
      <c r="B1" s="41"/>
      <c r="C1" s="41"/>
      <c r="D1" s="41"/>
      <c r="E1" s="41"/>
      <c r="F1" s="42"/>
    </row>
    <row r="2" spans="1:6" ht="18" customHeight="1" x14ac:dyDescent="0.2">
      <c r="A2" s="43" t="s">
        <v>45</v>
      </c>
      <c r="B2" s="44"/>
      <c r="C2" s="44"/>
      <c r="D2" s="44"/>
      <c r="E2" s="44"/>
      <c r="F2" s="45"/>
    </row>
    <row r="3" spans="1:6" ht="18" customHeight="1" x14ac:dyDescent="0.2">
      <c r="A3" s="46" t="s">
        <v>51</v>
      </c>
      <c r="B3" s="47"/>
      <c r="C3" s="47"/>
      <c r="D3" s="47"/>
      <c r="E3" s="47"/>
      <c r="F3" s="48"/>
    </row>
    <row r="4" spans="1:6" ht="19.5" customHeight="1" x14ac:dyDescent="0.25">
      <c r="A4" s="49" t="s">
        <v>47</v>
      </c>
      <c r="B4" s="50"/>
      <c r="C4" s="50"/>
      <c r="D4" s="50"/>
      <c r="E4" s="50"/>
      <c r="F4" s="51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44</v>
      </c>
      <c r="D6" s="19">
        <v>2024</v>
      </c>
      <c r="E6" s="18">
        <v>2023</v>
      </c>
      <c r="F6" s="17"/>
    </row>
    <row r="7" spans="1:6" x14ac:dyDescent="0.2">
      <c r="A7" s="29" t="s">
        <v>43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SUM(D9:D18)</f>
        <v>770340950.81000006</v>
      </c>
      <c r="E8" s="35">
        <f>SUM(E9:E18)</f>
        <v>1051978559.0599999</v>
      </c>
      <c r="F8" s="7"/>
    </row>
    <row r="9" spans="1:6" x14ac:dyDescent="0.2">
      <c r="A9" s="12"/>
      <c r="B9" s="26"/>
      <c r="C9" s="14" t="s">
        <v>42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41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40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39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50</v>
      </c>
      <c r="D13" s="8">
        <v>13114892.07</v>
      </c>
      <c r="E13" s="36">
        <v>9383117.3000000007</v>
      </c>
      <c r="F13" s="7"/>
    </row>
    <row r="14" spans="1:6" ht="12.75" customHeight="1" x14ac:dyDescent="0.2">
      <c r="A14" s="15"/>
      <c r="B14" s="27"/>
      <c r="C14" s="14" t="s">
        <v>38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37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49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36</v>
      </c>
      <c r="D17" s="8">
        <v>757226058.74000001</v>
      </c>
      <c r="E17" s="36">
        <v>1042595441.76</v>
      </c>
      <c r="F17" s="7"/>
    </row>
    <row r="18" spans="1:6" ht="12.75" customHeight="1" x14ac:dyDescent="0.2">
      <c r="A18" s="15"/>
      <c r="B18" s="27"/>
      <c r="C18" s="14" t="s">
        <v>35</v>
      </c>
      <c r="D18" s="8">
        <v>0</v>
      </c>
      <c r="E18" s="36">
        <v>0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800385061.51999986</v>
      </c>
      <c r="E20" s="35">
        <f>SUM(E21:E36)</f>
        <v>965395938.38999999</v>
      </c>
      <c r="F20" s="7"/>
    </row>
    <row r="21" spans="1:6" ht="12.75" customHeight="1" x14ac:dyDescent="0.2">
      <c r="A21" s="15"/>
      <c r="B21" s="27"/>
      <c r="C21" s="14" t="s">
        <v>34</v>
      </c>
      <c r="D21" s="8">
        <v>555327355.52999997</v>
      </c>
      <c r="E21" s="36">
        <v>765486665.54999995</v>
      </c>
      <c r="F21" s="7"/>
    </row>
    <row r="22" spans="1:6" ht="12.75" customHeight="1" x14ac:dyDescent="0.2">
      <c r="A22" s="15"/>
      <c r="B22" s="27"/>
      <c r="C22" s="14" t="s">
        <v>33</v>
      </c>
      <c r="D22" s="8">
        <v>63653085.280000001</v>
      </c>
      <c r="E22" s="36">
        <v>68857362.519999996</v>
      </c>
      <c r="F22" s="7"/>
    </row>
    <row r="23" spans="1:6" ht="12.75" customHeight="1" x14ac:dyDescent="0.2">
      <c r="A23" s="15"/>
      <c r="B23" s="27"/>
      <c r="C23" s="14" t="s">
        <v>32</v>
      </c>
      <c r="D23" s="8">
        <v>80761271.799999997</v>
      </c>
      <c r="E23" s="36">
        <v>127071772.23999999</v>
      </c>
      <c r="F23" s="7"/>
    </row>
    <row r="24" spans="1:6" ht="12.75" customHeight="1" x14ac:dyDescent="0.2">
      <c r="A24" s="15"/>
      <c r="B24" s="27"/>
      <c r="C24" s="14" t="s">
        <v>31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30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29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28</v>
      </c>
      <c r="D27" s="39">
        <v>2689147.8</v>
      </c>
      <c r="E27" s="8">
        <v>2529197.5</v>
      </c>
      <c r="F27" s="7"/>
    </row>
    <row r="28" spans="1:6" ht="12.75" customHeight="1" x14ac:dyDescent="0.2">
      <c r="A28" s="15"/>
      <c r="B28" s="27"/>
      <c r="C28" s="14" t="s">
        <v>27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26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25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24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23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22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21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20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19</v>
      </c>
      <c r="D36" s="39">
        <v>97954201.109999999</v>
      </c>
      <c r="E36" s="8">
        <v>1450940.58</v>
      </c>
      <c r="F36" s="7"/>
    </row>
    <row r="37" spans="1:6" x14ac:dyDescent="0.2">
      <c r="A37" s="32" t="s">
        <v>18</v>
      </c>
      <c r="B37" s="25"/>
      <c r="C37" s="7"/>
      <c r="D37" s="34">
        <f>D8-D20</f>
        <v>-30044110.7099998</v>
      </c>
      <c r="E37" s="35">
        <f>E8-E20</f>
        <v>86582620.669999957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14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16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15061407.41</v>
      </c>
      <c r="E46" s="35">
        <f>SUM(E47:E49)</f>
        <v>19222795.550000001</v>
      </c>
      <c r="F46" s="7"/>
    </row>
    <row r="47" spans="1:6" x14ac:dyDescent="0.2">
      <c r="A47" s="12"/>
      <c r="B47" s="26"/>
      <c r="C47" s="7" t="s">
        <v>15</v>
      </c>
      <c r="D47" s="39">
        <v>0</v>
      </c>
      <c r="E47" s="8">
        <v>1853675.02</v>
      </c>
      <c r="F47" s="7"/>
    </row>
    <row r="48" spans="1:6" x14ac:dyDescent="0.2">
      <c r="A48" s="12"/>
      <c r="B48" s="26"/>
      <c r="C48" s="7" t="s">
        <v>14</v>
      </c>
      <c r="D48" s="39">
        <v>14304335.85</v>
      </c>
      <c r="E48" s="8">
        <v>16337796.640000001</v>
      </c>
      <c r="F48" s="7"/>
    </row>
    <row r="49" spans="1:6" x14ac:dyDescent="0.2">
      <c r="A49" s="10"/>
      <c r="B49" s="25"/>
      <c r="C49" s="7" t="s">
        <v>13</v>
      </c>
      <c r="D49" s="39">
        <v>757071.56</v>
      </c>
      <c r="E49" s="8">
        <v>1031323.89</v>
      </c>
      <c r="F49" s="7"/>
    </row>
    <row r="50" spans="1:6" x14ac:dyDescent="0.2">
      <c r="A50" s="32" t="s">
        <v>12</v>
      </c>
      <c r="B50" s="25"/>
      <c r="C50" s="7"/>
      <c r="D50" s="34">
        <f>D41-D46</f>
        <v>-15061407.41</v>
      </c>
      <c r="E50" s="35">
        <f>E41-E46</f>
        <v>-19222795.550000001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5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4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8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5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4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46</v>
      </c>
      <c r="D63" s="8">
        <v>0</v>
      </c>
      <c r="E63" s="36">
        <v>0</v>
      </c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2</v>
      </c>
      <c r="B66" s="25"/>
      <c r="C66" s="7"/>
      <c r="D66" s="38">
        <f>D37+D50+D64</f>
        <v>-45105518.119999796</v>
      </c>
      <c r="E66" s="34">
        <f>E37+E50+E64</f>
        <v>67359825.11999996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1</v>
      </c>
      <c r="B68" s="25"/>
      <c r="C68" s="7"/>
      <c r="D68" s="8">
        <f>E69</f>
        <v>421666449.99999994</v>
      </c>
      <c r="E68" s="36">
        <v>354306624.88</v>
      </c>
      <c r="F68" s="7"/>
    </row>
    <row r="69" spans="1:9" x14ac:dyDescent="0.2">
      <c r="A69" s="32" t="s">
        <v>0</v>
      </c>
      <c r="B69" s="25"/>
      <c r="C69" s="7"/>
      <c r="D69" s="36">
        <f>D66+D68</f>
        <v>376560931.88000011</v>
      </c>
      <c r="E69" s="36">
        <f>E66+E68</f>
        <v>421666449.99999994</v>
      </c>
      <c r="F69" s="7"/>
    </row>
    <row r="70" spans="1:9" x14ac:dyDescent="0.2">
      <c r="A70" s="6"/>
      <c r="B70" s="28"/>
      <c r="C70" s="3"/>
      <c r="D70" s="5"/>
      <c r="E70" s="4"/>
      <c r="F70" s="3"/>
    </row>
    <row r="71" spans="1:9" ht="14.25" customHeight="1" x14ac:dyDescent="0.2"/>
    <row r="72" spans="1:9" ht="27.75" customHeight="1" x14ac:dyDescent="0.2">
      <c r="A72" s="52"/>
      <c r="B72" s="52"/>
      <c r="C72" s="52"/>
      <c r="D72" s="52"/>
      <c r="E72" s="52"/>
      <c r="F72" s="52"/>
    </row>
    <row r="73" spans="1:9" x14ac:dyDescent="0.2">
      <c r="A73" s="2"/>
      <c r="B73" s="23"/>
      <c r="C73" s="2"/>
      <c r="D73" s="2"/>
      <c r="E73" s="2"/>
      <c r="F73" s="2"/>
    </row>
    <row r="94" ht="12.75" customHeight="1" x14ac:dyDescent="0.2"/>
  </sheetData>
  <mergeCells count="5">
    <mergeCell ref="A1:F1"/>
    <mergeCell ref="A2:F2"/>
    <mergeCell ref="A3:F3"/>
    <mergeCell ref="A4:F4"/>
    <mergeCell ref="A72:F72"/>
  </mergeCells>
  <printOptions horizontalCentered="1"/>
  <pageMargins left="0.23622047244094491" right="0.23622047244094491" top="0.35433070866141736" bottom="0" header="0.11811023622047245" footer="0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2024-10-21T18:08:38Z</cp:lastPrinted>
  <dcterms:created xsi:type="dcterms:W3CDTF">2015-02-12T14:35:27Z</dcterms:created>
  <dcterms:modified xsi:type="dcterms:W3CDTF">2024-10-30T21:10:23Z</dcterms:modified>
</cp:coreProperties>
</file>