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EDO_ANALITICO_ACTIVO'!$A$2:$G$41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F30" i="1" l="1"/>
  <c r="G30" i="1" s="1"/>
  <c r="F29" i="1"/>
  <c r="G29" i="1" s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G18" i="1"/>
  <c r="F19" i="1"/>
  <c r="G19" i="1" s="1"/>
  <c r="F18" i="1"/>
  <c r="F17" i="1"/>
  <c r="G17" i="1" s="1"/>
  <c r="F16" i="1"/>
  <c r="G16" i="1" s="1"/>
  <c r="F15" i="1"/>
  <c r="G15" i="1" s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<sst xmlns="http://schemas.openxmlformats.org/spreadsheetml/2006/main" count="29" uniqueCount="29">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</sst>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180975</xdr:rowOff>
    </xdr:from>
    <xdr:to>
      <xdr:col>1</xdr:col>
      <xdr:colOff>1187745</xdr:colOff>
      <xdr:row>4</xdr:row>
      <xdr:rowOff>76200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600074</xdr:colOff>
      <xdr:row>1</xdr:row>
      <xdr:rowOff>19049</xdr:rowOff>
    </xdr:from>
    <xdr:to>
      <xdr:col>6</xdr:col>
      <xdr:colOff>478436</xdr:colOff>
      <xdr:row>4</xdr:row>
      <xdr:rowOff>238125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18097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10" zoomScaleNormal="100" workbookViewId="0">
      <selection activeCell="G40" sqref="G40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9" t="s">
        <v>27</v>
      </c>
      <c r="B2" s="30"/>
      <c r="C2" s="30"/>
      <c r="D2" s="30"/>
      <c r="E2" s="30"/>
      <c r="F2" s="30"/>
      <c r="G2" s="31"/>
    </row>
    <row r="3" spans="1:7" x14ac:dyDescent="0.2">
      <c r="A3" s="32" t="s">
        <v>24</v>
      </c>
      <c r="B3" s="33"/>
      <c r="C3" s="34"/>
      <c r="D3" s="34"/>
      <c r="E3" s="34"/>
      <c r="F3" s="34"/>
      <c r="G3" s="35"/>
    </row>
    <row r="4" spans="1:7" ht="18" customHeight="1" x14ac:dyDescent="0.2">
      <c r="A4" s="36" t="s">
        <v>28</v>
      </c>
      <c r="B4" s="37"/>
      <c r="C4" s="37"/>
      <c r="D4" s="37"/>
      <c r="E4" s="37"/>
      <c r="F4" s="37"/>
      <c r="G4" s="38"/>
    </row>
    <row r="5" spans="1:7" ht="19.5" customHeight="1" x14ac:dyDescent="0.25">
      <c r="A5" s="39" t="s">
        <v>26</v>
      </c>
      <c r="B5" s="40"/>
      <c r="C5" s="40"/>
      <c r="D5" s="40"/>
      <c r="E5" s="40"/>
      <c r="F5" s="40"/>
      <c r="G5" s="41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4"/>
      <c r="B7" s="27" t="s">
        <v>23</v>
      </c>
      <c r="C7" s="42" t="s">
        <v>22</v>
      </c>
      <c r="D7" s="42" t="s">
        <v>21</v>
      </c>
      <c r="E7" s="42" t="s">
        <v>20</v>
      </c>
      <c r="F7" s="42" t="s">
        <v>19</v>
      </c>
      <c r="G7" s="42" t="s">
        <v>18</v>
      </c>
    </row>
    <row r="8" spans="1:7" ht="29.25" customHeight="1" x14ac:dyDescent="0.2">
      <c r="A8" s="44"/>
      <c r="B8" s="28"/>
      <c r="C8" s="43"/>
      <c r="D8" s="43"/>
      <c r="E8" s="43"/>
      <c r="F8" s="43"/>
      <c r="G8" s="43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5" t="s">
        <v>17</v>
      </c>
      <c r="B10" s="46"/>
      <c r="C10" s="26">
        <f>C12+C21</f>
        <v>766117695.90999997</v>
      </c>
      <c r="D10" s="26">
        <f t="shared" ref="D10:G10" si="0">D12+D21</f>
        <v>977256177.06999993</v>
      </c>
      <c r="E10" s="26">
        <f t="shared" si="0"/>
        <v>942735956.5999999</v>
      </c>
      <c r="F10" s="26">
        <f t="shared" si="0"/>
        <v>800637916.37999988</v>
      </c>
      <c r="G10" s="26">
        <f t="shared" si="0"/>
        <v>34520220.469999954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629463048.50999999</v>
      </c>
      <c r="D12" s="25">
        <f t="shared" ref="D12:G12" si="1">SUM(D13:D19)</f>
        <v>974135608.90999997</v>
      </c>
      <c r="E12" s="25">
        <f t="shared" si="1"/>
        <v>942735956.5999999</v>
      </c>
      <c r="F12" s="25">
        <f t="shared" si="1"/>
        <v>660862700.81999993</v>
      </c>
      <c r="G12" s="25">
        <f t="shared" si="1"/>
        <v>31399652.309999954</v>
      </c>
    </row>
    <row r="13" spans="1:7" x14ac:dyDescent="0.2">
      <c r="A13" s="12"/>
      <c r="B13" s="10" t="s">
        <v>15</v>
      </c>
      <c r="C13" s="9">
        <v>618344910.96000004</v>
      </c>
      <c r="D13" s="8">
        <v>748259187.13999999</v>
      </c>
      <c r="E13" s="8">
        <v>705968627.30999994</v>
      </c>
      <c r="F13" s="8">
        <f>C13+D13-E13</f>
        <v>660635470.78999996</v>
      </c>
      <c r="G13" s="8">
        <f>F13-C13</f>
        <v>42290559.829999924</v>
      </c>
    </row>
    <row r="14" spans="1:7" ht="12.75" customHeight="1" x14ac:dyDescent="0.2">
      <c r="A14" s="16"/>
      <c r="B14" s="10" t="s">
        <v>14</v>
      </c>
      <c r="C14" s="9">
        <v>11115637.550000001</v>
      </c>
      <c r="D14" s="8">
        <v>225876421.77000001</v>
      </c>
      <c r="E14" s="8">
        <v>236767329.28999999</v>
      </c>
      <c r="F14" s="8">
        <f t="shared" ref="F14:F19" si="2">C14+D14-E14</f>
        <v>224730.03000003099</v>
      </c>
      <c r="G14" s="8">
        <f t="shared" ref="G14:G19" si="3">F14-C14</f>
        <v>-10890907.51999997</v>
      </c>
    </row>
    <row r="15" spans="1:7" ht="12.75" customHeight="1" x14ac:dyDescent="0.2">
      <c r="A15" s="16"/>
      <c r="B15" s="10" t="s">
        <v>13</v>
      </c>
      <c r="C15" s="9">
        <v>0</v>
      </c>
      <c r="D15" s="8">
        <v>0</v>
      </c>
      <c r="E15" s="8">
        <v>0</v>
      </c>
      <c r="F15" s="8">
        <f t="shared" si="2"/>
        <v>0</v>
      </c>
      <c r="G15" s="8">
        <f t="shared" si="3"/>
        <v>0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136654647.39999998</v>
      </c>
      <c r="D21" s="25">
        <f t="shared" ref="D21:G21" si="4">SUM(D22:D30)</f>
        <v>3120568.16</v>
      </c>
      <c r="E21" s="25">
        <f t="shared" si="4"/>
        <v>0</v>
      </c>
      <c r="F21" s="25">
        <f t="shared" si="4"/>
        <v>139775215.56</v>
      </c>
      <c r="G21" s="25">
        <f t="shared" si="4"/>
        <v>3120568.1599999964</v>
      </c>
    </row>
    <row r="22" spans="1:7" ht="12.75" customHeight="1" x14ac:dyDescent="0.2">
      <c r="A22" s="12"/>
      <c r="B22" s="10" t="s">
        <v>7</v>
      </c>
      <c r="C22" s="9">
        <v>0</v>
      </c>
      <c r="D22" s="8">
        <v>0</v>
      </c>
      <c r="E22" s="8">
        <v>0</v>
      </c>
      <c r="F22" s="8">
        <f t="shared" ref="F22:F30" si="5">C22+D22-E22</f>
        <v>0</v>
      </c>
      <c r="G22" s="8">
        <f t="shared" ref="G22:G30" si="6">F22-C22</f>
        <v>0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68646190.450000003</v>
      </c>
      <c r="D24" s="8">
        <v>87812</v>
      </c>
      <c r="E24" s="8">
        <v>0</v>
      </c>
      <c r="F24" s="8">
        <f t="shared" si="5"/>
        <v>68734002.450000003</v>
      </c>
      <c r="G24" s="8">
        <f t="shared" si="6"/>
        <v>87812</v>
      </c>
    </row>
    <row r="25" spans="1:7" ht="12.75" customHeight="1" x14ac:dyDescent="0.2">
      <c r="A25" s="11"/>
      <c r="B25" s="10" t="s">
        <v>5</v>
      </c>
      <c r="C25" s="9">
        <v>173236567.13999999</v>
      </c>
      <c r="D25" s="8">
        <v>3020156.16</v>
      </c>
      <c r="E25" s="8">
        <v>0</v>
      </c>
      <c r="F25" s="8">
        <f t="shared" si="5"/>
        <v>176256723.29999998</v>
      </c>
      <c r="G25" s="8">
        <f t="shared" si="6"/>
        <v>3020156.1599999964</v>
      </c>
    </row>
    <row r="26" spans="1:7" ht="12.75" customHeight="1" x14ac:dyDescent="0.2">
      <c r="A26" s="11"/>
      <c r="B26" s="10" t="s">
        <v>4</v>
      </c>
      <c r="C26" s="9">
        <v>4552700.38</v>
      </c>
      <c r="D26" s="8">
        <v>12600</v>
      </c>
      <c r="E26" s="8">
        <v>0</v>
      </c>
      <c r="F26" s="8">
        <f t="shared" si="5"/>
        <v>4565300.38</v>
      </c>
      <c r="G26" s="8">
        <f t="shared" si="6"/>
        <v>12600</v>
      </c>
    </row>
    <row r="27" spans="1:7" ht="12.75" customHeight="1" x14ac:dyDescent="0.2">
      <c r="A27" s="11"/>
      <c r="B27" s="10" t="s">
        <v>3</v>
      </c>
      <c r="C27" s="9">
        <v>-109780810.56999999</v>
      </c>
      <c r="D27" s="8">
        <v>0</v>
      </c>
      <c r="E27" s="8">
        <v>0</v>
      </c>
      <c r="F27" s="8">
        <f t="shared" si="5"/>
        <v>-109780810.56999999</v>
      </c>
      <c r="G27" s="8">
        <f t="shared" si="6"/>
        <v>0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50" spans="8:8" ht="12.75" customHeight="1" x14ac:dyDescent="0.2">
      <c r="H50" s="2"/>
    </row>
    <row r="51" spans="8:8" x14ac:dyDescent="0.2">
      <c r="H51" s="2"/>
    </row>
  </sheetData>
  <mergeCells count="12"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2021-01-18T16:43:59Z</cp:lastPrinted>
  <dcterms:created xsi:type="dcterms:W3CDTF">2015-02-12T14:35:48Z</dcterms:created>
  <dcterms:modified xsi:type="dcterms:W3CDTF">2021-04-27T14:58:24Z</dcterms:modified>
</cp:coreProperties>
</file>