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1er.TRIMESTRE.2021\ART.46.FRACC.II\"/>
    </mc:Choice>
  </mc:AlternateContent>
  <bookViews>
    <workbookView xWindow="0" yWindow="0" windowWidth="28800" windowHeight="11535"/>
  </bookViews>
  <sheets>
    <sheet name="10 ANALITICO_INGRESOS" sheetId="1" r:id="rId1"/>
  </sheets>
  <definedNames>
    <definedName name="_xlnm.Print_Titles" localSheetId="0">'10 ANALITICO_INGRESOS'!$1:$5</definedName>
  </definedNames>
  <calcPr calcId="152511"/>
</workbook>
</file>

<file path=xl/calcChain.xml><?xml version="1.0" encoding="utf-8"?>
<calcChain xmlns="http://schemas.openxmlformats.org/spreadsheetml/2006/main">
  <c r="E14" i="1" l="1"/>
  <c r="H46" i="1" l="1"/>
  <c r="H45" i="1" s="1"/>
  <c r="H44" i="1"/>
  <c r="H43" i="1"/>
  <c r="H42" i="1"/>
  <c r="E46" i="1"/>
  <c r="E45" i="1" s="1"/>
  <c r="G45" i="1"/>
  <c r="F45" i="1"/>
  <c r="D45" i="1"/>
  <c r="C45" i="1"/>
  <c r="E44" i="1"/>
  <c r="E43" i="1"/>
  <c r="E42" i="1"/>
  <c r="G41" i="1"/>
  <c r="F41" i="1"/>
  <c r="D41" i="1"/>
  <c r="C41" i="1"/>
  <c r="H40" i="1"/>
  <c r="H39" i="1"/>
  <c r="H38" i="1"/>
  <c r="H37" i="1"/>
  <c r="H35" i="1"/>
  <c r="H34" i="1"/>
  <c r="H33" i="1" s="1"/>
  <c r="H32" i="1"/>
  <c r="H31" i="1"/>
  <c r="H30" i="1"/>
  <c r="E40" i="1"/>
  <c r="E39" i="1"/>
  <c r="E38" i="1"/>
  <c r="E36" i="1" s="1"/>
  <c r="E37" i="1"/>
  <c r="E35" i="1"/>
  <c r="E34" i="1"/>
  <c r="E32" i="1"/>
  <c r="E31" i="1"/>
  <c r="E30" i="1"/>
  <c r="G36" i="1"/>
  <c r="F36" i="1"/>
  <c r="D36" i="1"/>
  <c r="G33" i="1"/>
  <c r="G29" i="1" s="1"/>
  <c r="F33" i="1"/>
  <c r="F29" i="1" s="1"/>
  <c r="D33" i="1"/>
  <c r="C36" i="1"/>
  <c r="C33" i="1"/>
  <c r="C13" i="1"/>
  <c r="H22" i="1"/>
  <c r="H21" i="1"/>
  <c r="H20" i="1"/>
  <c r="H19" i="1"/>
  <c r="H18" i="1"/>
  <c r="H17" i="1"/>
  <c r="H16" i="1" s="1"/>
  <c r="H15" i="1"/>
  <c r="H12" i="1"/>
  <c r="H11" i="1"/>
  <c r="H10" i="1"/>
  <c r="H9" i="1"/>
  <c r="H14" i="1"/>
  <c r="E22" i="1"/>
  <c r="E21" i="1"/>
  <c r="E20" i="1"/>
  <c r="E19" i="1"/>
  <c r="E18" i="1"/>
  <c r="E17" i="1"/>
  <c r="E15" i="1"/>
  <c r="E12" i="1"/>
  <c r="E11" i="1"/>
  <c r="E10" i="1"/>
  <c r="E9" i="1"/>
  <c r="E13" i="1"/>
  <c r="G16" i="1"/>
  <c r="F16" i="1"/>
  <c r="D16" i="1"/>
  <c r="G13" i="1"/>
  <c r="F13" i="1"/>
  <c r="D13" i="1"/>
  <c r="C16" i="1"/>
  <c r="C29" i="1" l="1"/>
  <c r="C48" i="1" s="1"/>
  <c r="E33" i="1"/>
  <c r="E29" i="1" s="1"/>
  <c r="H36" i="1"/>
  <c r="H29" i="1" s="1"/>
  <c r="D29" i="1"/>
  <c r="F48" i="1"/>
  <c r="G48" i="1"/>
  <c r="H41" i="1"/>
  <c r="G24" i="1"/>
  <c r="C24" i="1"/>
  <c r="E16" i="1"/>
  <c r="E24" i="1" s="1"/>
  <c r="E41" i="1"/>
  <c r="D48" i="1"/>
  <c r="F24" i="1"/>
  <c r="H13" i="1"/>
  <c r="H24" i="1" s="1"/>
  <c r="D24" i="1"/>
  <c r="H48" i="1" l="1"/>
  <c r="E48" i="1"/>
</calcChain>
</file>

<file path=xl/sharedStrings.xml><?xml version="1.0" encoding="utf-8"?>
<sst xmlns="http://schemas.openxmlformats.org/spreadsheetml/2006/main" count="55" uniqueCount="47">
  <si>
    <t>Ingresos excedentes</t>
  </si>
  <si>
    <t>Total</t>
  </si>
  <si>
    <t>Ingresos Derivados de Financiamientos</t>
  </si>
  <si>
    <t>Ingresos por Ventas de Bienes y Servicios</t>
  </si>
  <si>
    <t>Cuotas y Aportaciones de Seguridad Social</t>
  </si>
  <si>
    <t>Participaciones y Aportaciones</t>
  </si>
  <si>
    <t>Aprovechamientos</t>
  </si>
  <si>
    <t>Productos</t>
  </si>
  <si>
    <t>Derechos</t>
  </si>
  <si>
    <t>Contribuciones de Mejoras</t>
  </si>
  <si>
    <t>Impuestos</t>
  </si>
  <si>
    <t>Recaudado
(5)</t>
  </si>
  <si>
    <t>Devengado
(4)</t>
  </si>
  <si>
    <t>Modificado
(3=1+2)</t>
  </si>
  <si>
    <t>Ampliaciones y Reducciones
(2)</t>
  </si>
  <si>
    <t>Estimado
(1)</t>
  </si>
  <si>
    <t>Diferencia
(6=5-1)</t>
  </si>
  <si>
    <t>Ingreso</t>
  </si>
  <si>
    <t>Estado Analítico de Ingresos por Fuente de Financiamiento</t>
  </si>
  <si>
    <t>Transferencias,  Asignaciones,  Subsidios  y Otras Ayudas</t>
  </si>
  <si>
    <t>Capital</t>
  </si>
  <si>
    <t>Corriente</t>
  </si>
  <si>
    <t>Recaudado
(5)</t>
  </si>
  <si>
    <t>Devengado
(4)</t>
  </si>
  <si>
    <t>Modificado
(3=1+2)</t>
  </si>
  <si>
    <t>Estimado
(1)</t>
  </si>
  <si>
    <t>Diferencia
(6=5-1)</t>
  </si>
  <si>
    <t>Rubro de Ingresos</t>
  </si>
  <si>
    <t xml:space="preserve">ESTADO ANALÍTICO DE INGRESOS </t>
  </si>
  <si>
    <t>Ingresos del Gobierno</t>
  </si>
  <si>
    <t>Ingresos de Organismos y Empresas</t>
  </si>
  <si>
    <t>Ingresos derivados de financiamiento</t>
  </si>
  <si>
    <t xml:space="preserve">   Impuestos</t>
  </si>
  <si>
    <t xml:space="preserve">   Contribuciones de Mejoras</t>
  </si>
  <si>
    <t xml:space="preserve">   Derechos</t>
  </si>
  <si>
    <t xml:space="preserve">   Productos</t>
  </si>
  <si>
    <t xml:space="preserve">   Aprovechamientos</t>
  </si>
  <si>
    <t xml:space="preserve">      Corriente</t>
  </si>
  <si>
    <t xml:space="preserve">      Capital</t>
  </si>
  <si>
    <t xml:space="preserve">   Participaciones y Aportaciones</t>
  </si>
  <si>
    <t xml:space="preserve">    Transferencias, Asignaciones, Subsidios y Otras Ayudas</t>
  </si>
  <si>
    <t xml:space="preserve">   Cuotas y Aportaciones de Seguridad Social</t>
  </si>
  <si>
    <t xml:space="preserve">   Ingresos por Ventas de Bienes y Servicios</t>
  </si>
  <si>
    <t xml:space="preserve">   Transferencias, Asignaciones, Subsidios y Otras Ayudas</t>
  </si>
  <si>
    <t xml:space="preserve">   Ingresos Derivados de Financiamientos</t>
  </si>
  <si>
    <t>PODER JUDICIAL DEL ESTADO DE TAMAULIPAS</t>
  </si>
  <si>
    <t>DEL 01 ENERO AL 31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</si>
</sst>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4" xfId="0" applyNumberFormat="1" applyFont="1" applyBorder="1"/>
    <xf numFmtId="0" fontId="2" fillId="0" borderId="5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indent="1"/>
    </xf>
    <xf numFmtId="3" fontId="2" fillId="0" borderId="6" xfId="0" applyNumberFormat="1" applyFont="1" applyBorder="1"/>
    <xf numFmtId="0" fontId="6" fillId="0" borderId="8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justify" vertical="center"/>
    </xf>
    <xf numFmtId="0" fontId="11" fillId="0" borderId="7" xfId="0" applyFont="1" applyBorder="1"/>
    <xf numFmtId="3" fontId="2" fillId="0" borderId="7" xfId="0" applyNumberFormat="1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10" xfId="0" applyFont="1" applyBorder="1"/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justify" vertical="center"/>
    </xf>
    <xf numFmtId="0" fontId="2" fillId="0" borderId="7" xfId="0" applyFont="1" applyFill="1" applyBorder="1" applyAlignment="1">
      <alignment horizontal="justify" vertical="center"/>
    </xf>
    <xf numFmtId="3" fontId="2" fillId="0" borderId="4" xfId="0" applyNumberFormat="1" applyFont="1" applyBorder="1" applyAlignment="1">
      <alignment horizontal="right" vertical="center"/>
    </xf>
    <xf numFmtId="3" fontId="4" fillId="0" borderId="7" xfId="0" applyNumberFormat="1" applyFont="1" applyBorder="1"/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9" fillId="3" borderId="12" xfId="0" quotePrefix="1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114300</xdr:rowOff>
    </xdr:from>
    <xdr:to>
      <xdr:col>1</xdr:col>
      <xdr:colOff>1422695</xdr:colOff>
      <xdr:row>2</xdr:row>
      <xdr:rowOff>174625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1432220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361950</xdr:colOff>
      <xdr:row>0</xdr:row>
      <xdr:rowOff>57148</xdr:rowOff>
    </xdr:from>
    <xdr:to>
      <xdr:col>7</xdr:col>
      <xdr:colOff>342697</xdr:colOff>
      <xdr:row>3</xdr:row>
      <xdr:rowOff>171449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7148"/>
          <a:ext cx="742747" cy="80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topLeftCell="A40" zoomScale="130" zoomScaleNormal="130" workbookViewId="0">
      <selection activeCell="A51" sqref="A51:XFD51"/>
    </sheetView>
  </sheetViews>
  <sheetFormatPr baseColWidth="10" defaultRowHeight="12.75" x14ac:dyDescent="0.2"/>
  <cols>
    <col min="1" max="1" width="2" style="1" bestFit="1" customWidth="1"/>
    <col min="2" max="2" width="59.140625" style="1" customWidth="1"/>
    <col min="3" max="3" width="12.28515625" style="1" bestFit="1" customWidth="1"/>
    <col min="4" max="16384" width="11.42578125" style="1"/>
  </cols>
  <sheetData>
    <row r="1" spans="1:8" ht="18" customHeight="1" x14ac:dyDescent="0.25">
      <c r="A1" s="34" t="s">
        <v>45</v>
      </c>
      <c r="B1" s="35"/>
      <c r="C1" s="35"/>
      <c r="D1" s="35"/>
      <c r="E1" s="35"/>
      <c r="F1" s="35"/>
      <c r="G1" s="35"/>
      <c r="H1" s="36"/>
    </row>
    <row r="2" spans="1:8" ht="18" customHeight="1" x14ac:dyDescent="0.2">
      <c r="A2" s="37" t="s">
        <v>28</v>
      </c>
      <c r="B2" s="38"/>
      <c r="C2" s="38"/>
      <c r="D2" s="38"/>
      <c r="E2" s="38"/>
      <c r="F2" s="38"/>
      <c r="G2" s="38"/>
      <c r="H2" s="39"/>
    </row>
    <row r="3" spans="1:8" ht="18" customHeight="1" x14ac:dyDescent="0.2">
      <c r="A3" s="37" t="s">
        <v>46</v>
      </c>
      <c r="B3" s="38"/>
      <c r="C3" s="38"/>
      <c r="D3" s="38"/>
      <c r="E3" s="38"/>
      <c r="F3" s="38"/>
      <c r="G3" s="38"/>
      <c r="H3" s="39"/>
    </row>
    <row r="4" spans="1:8" ht="18" customHeight="1" x14ac:dyDescent="0.2">
      <c r="A4" s="40">
        <v>10</v>
      </c>
      <c r="B4" s="41"/>
      <c r="C4" s="41"/>
      <c r="D4" s="41"/>
      <c r="E4" s="41"/>
      <c r="F4" s="41"/>
      <c r="G4" s="41"/>
      <c r="H4" s="42"/>
    </row>
    <row r="6" spans="1:8" ht="15" customHeight="1" x14ac:dyDescent="0.2">
      <c r="A6" s="31" t="s">
        <v>27</v>
      </c>
      <c r="B6" s="31"/>
      <c r="C6" s="32" t="s">
        <v>17</v>
      </c>
      <c r="D6" s="32"/>
      <c r="E6" s="32"/>
      <c r="F6" s="32"/>
      <c r="G6" s="32"/>
      <c r="H6" s="43" t="s">
        <v>26</v>
      </c>
    </row>
    <row r="7" spans="1:8" ht="51" customHeight="1" x14ac:dyDescent="0.2">
      <c r="A7" s="31"/>
      <c r="B7" s="31"/>
      <c r="C7" s="8" t="s">
        <v>25</v>
      </c>
      <c r="D7" s="8" t="s">
        <v>14</v>
      </c>
      <c r="E7" s="8" t="s">
        <v>24</v>
      </c>
      <c r="F7" s="8" t="s">
        <v>23</v>
      </c>
      <c r="G7" s="8" t="s">
        <v>22</v>
      </c>
      <c r="H7" s="44"/>
    </row>
    <row r="8" spans="1:8" ht="4.5" customHeight="1" x14ac:dyDescent="0.2">
      <c r="A8" s="14"/>
      <c r="B8" s="13"/>
      <c r="C8" s="12"/>
      <c r="D8" s="6"/>
      <c r="E8" s="6"/>
      <c r="F8" s="6"/>
      <c r="G8" s="6"/>
      <c r="H8" s="6"/>
    </row>
    <row r="9" spans="1:8" ht="12.75" customHeight="1" x14ac:dyDescent="0.2">
      <c r="A9" s="10"/>
      <c r="B9" s="15" t="s">
        <v>10</v>
      </c>
      <c r="C9" s="25">
        <v>0</v>
      </c>
      <c r="D9" s="6">
        <v>0</v>
      </c>
      <c r="E9" s="6">
        <f t="shared" ref="E9:E12" si="0">C9+D9</f>
        <v>0</v>
      </c>
      <c r="F9" s="6">
        <v>0</v>
      </c>
      <c r="G9" s="6">
        <v>0</v>
      </c>
      <c r="H9" s="6">
        <f t="shared" ref="H9:H12" si="1">G9-C9</f>
        <v>0</v>
      </c>
    </row>
    <row r="10" spans="1:8" ht="12.75" customHeight="1" x14ac:dyDescent="0.2">
      <c r="A10" s="10"/>
      <c r="B10" s="15" t="s">
        <v>4</v>
      </c>
      <c r="C10" s="25">
        <v>0</v>
      </c>
      <c r="D10" s="6">
        <v>0</v>
      </c>
      <c r="E10" s="6">
        <f t="shared" si="0"/>
        <v>0</v>
      </c>
      <c r="F10" s="6">
        <v>0</v>
      </c>
      <c r="G10" s="6">
        <v>0</v>
      </c>
      <c r="H10" s="6">
        <f t="shared" si="1"/>
        <v>0</v>
      </c>
    </row>
    <row r="11" spans="1:8" ht="12.75" customHeight="1" x14ac:dyDescent="0.2">
      <c r="A11" s="10"/>
      <c r="B11" s="15" t="s">
        <v>9</v>
      </c>
      <c r="C11" s="25">
        <v>0</v>
      </c>
      <c r="D11" s="6">
        <v>0</v>
      </c>
      <c r="E11" s="6">
        <f t="shared" si="0"/>
        <v>0</v>
      </c>
      <c r="F11" s="6">
        <v>0</v>
      </c>
      <c r="G11" s="6">
        <v>0</v>
      </c>
      <c r="H11" s="6">
        <f t="shared" si="1"/>
        <v>0</v>
      </c>
    </row>
    <row r="12" spans="1:8" ht="12.75" customHeight="1" x14ac:dyDescent="0.2">
      <c r="A12" s="10"/>
      <c r="B12" s="15" t="s">
        <v>8</v>
      </c>
      <c r="C12" s="25">
        <v>0</v>
      </c>
      <c r="D12" s="6">
        <v>0</v>
      </c>
      <c r="E12" s="6">
        <f t="shared" si="0"/>
        <v>0</v>
      </c>
      <c r="F12" s="6">
        <v>0</v>
      </c>
      <c r="G12" s="6">
        <v>0</v>
      </c>
      <c r="H12" s="6">
        <f t="shared" si="1"/>
        <v>0</v>
      </c>
    </row>
    <row r="13" spans="1:8" ht="12.75" customHeight="1" x14ac:dyDescent="0.2">
      <c r="A13" s="10"/>
      <c r="B13" s="16" t="s">
        <v>7</v>
      </c>
      <c r="C13" s="25">
        <f>SUM(C14:C15)</f>
        <v>0</v>
      </c>
      <c r="D13" s="25">
        <f t="shared" ref="D13:H13" si="2">SUM(D14:D15)</f>
        <v>3454480.15</v>
      </c>
      <c r="E13" s="25">
        <f t="shared" si="2"/>
        <v>3454480.15</v>
      </c>
      <c r="F13" s="25">
        <f t="shared" si="2"/>
        <v>3454480.15</v>
      </c>
      <c r="G13" s="25">
        <f t="shared" si="2"/>
        <v>3454480.15</v>
      </c>
      <c r="H13" s="25">
        <f t="shared" si="2"/>
        <v>3454480.15</v>
      </c>
    </row>
    <row r="14" spans="1:8" ht="12.75" customHeight="1" x14ac:dyDescent="0.2">
      <c r="A14" s="10"/>
      <c r="B14" s="11" t="s">
        <v>21</v>
      </c>
      <c r="C14" s="25">
        <v>0</v>
      </c>
      <c r="D14" s="6">
        <v>3454480.15</v>
      </c>
      <c r="E14" s="6">
        <f>C14+D14</f>
        <v>3454480.15</v>
      </c>
      <c r="F14" s="6">
        <v>3454480.15</v>
      </c>
      <c r="G14" s="6">
        <v>3454480.15</v>
      </c>
      <c r="H14" s="6">
        <f>G14-C14</f>
        <v>3454480.15</v>
      </c>
    </row>
    <row r="15" spans="1:8" ht="12.75" customHeight="1" x14ac:dyDescent="0.2">
      <c r="A15" s="10"/>
      <c r="B15" s="11" t="s">
        <v>20</v>
      </c>
      <c r="C15" s="25">
        <v>0</v>
      </c>
      <c r="D15" s="6">
        <v>0</v>
      </c>
      <c r="E15" s="6">
        <f>C15+D15</f>
        <v>0</v>
      </c>
      <c r="F15" s="6">
        <v>0</v>
      </c>
      <c r="G15" s="6">
        <v>0</v>
      </c>
      <c r="H15" s="6">
        <f>G15-C15</f>
        <v>0</v>
      </c>
    </row>
    <row r="16" spans="1:8" ht="12.75" customHeight="1" x14ac:dyDescent="0.2">
      <c r="A16" s="10"/>
      <c r="B16" s="15" t="s">
        <v>6</v>
      </c>
      <c r="C16" s="25">
        <f>SUM(C17:C18)</f>
        <v>0</v>
      </c>
      <c r="D16" s="25">
        <f t="shared" ref="D16:H16" si="3">SUM(D17:D18)</f>
        <v>0</v>
      </c>
      <c r="E16" s="25">
        <f t="shared" si="3"/>
        <v>0</v>
      </c>
      <c r="F16" s="25">
        <f t="shared" si="3"/>
        <v>0</v>
      </c>
      <c r="G16" s="25">
        <f t="shared" si="3"/>
        <v>0</v>
      </c>
      <c r="H16" s="25">
        <f t="shared" si="3"/>
        <v>0</v>
      </c>
    </row>
    <row r="17" spans="1:8" ht="12.75" customHeight="1" x14ac:dyDescent="0.2">
      <c r="A17" s="10"/>
      <c r="B17" s="11" t="s">
        <v>21</v>
      </c>
      <c r="C17" s="25">
        <v>0</v>
      </c>
      <c r="D17" s="6">
        <v>0</v>
      </c>
      <c r="E17" s="6">
        <f t="shared" ref="E17:E22" si="4">C17+D17</f>
        <v>0</v>
      </c>
      <c r="F17" s="6">
        <v>0</v>
      </c>
      <c r="G17" s="6">
        <v>0</v>
      </c>
      <c r="H17" s="6">
        <f t="shared" ref="H17:H22" si="5">G17-C17</f>
        <v>0</v>
      </c>
    </row>
    <row r="18" spans="1:8" ht="12.75" customHeight="1" x14ac:dyDescent="0.2">
      <c r="A18" s="10"/>
      <c r="B18" s="11" t="s">
        <v>20</v>
      </c>
      <c r="C18" s="25">
        <v>0</v>
      </c>
      <c r="D18" s="6">
        <v>0</v>
      </c>
      <c r="E18" s="6">
        <f t="shared" si="4"/>
        <v>0</v>
      </c>
      <c r="F18" s="6">
        <v>0</v>
      </c>
      <c r="G18" s="6">
        <v>0</v>
      </c>
      <c r="H18" s="6">
        <f t="shared" si="5"/>
        <v>0</v>
      </c>
    </row>
    <row r="19" spans="1:8" ht="12.75" customHeight="1" x14ac:dyDescent="0.2">
      <c r="A19" s="10"/>
      <c r="B19" s="15" t="s">
        <v>3</v>
      </c>
      <c r="C19" s="25">
        <v>0</v>
      </c>
      <c r="D19" s="6">
        <v>0</v>
      </c>
      <c r="E19" s="6">
        <f t="shared" si="4"/>
        <v>0</v>
      </c>
      <c r="F19" s="6">
        <v>0</v>
      </c>
      <c r="G19" s="6">
        <v>0</v>
      </c>
      <c r="H19" s="6">
        <f t="shared" si="5"/>
        <v>0</v>
      </c>
    </row>
    <row r="20" spans="1:8" ht="12.75" customHeight="1" x14ac:dyDescent="0.2">
      <c r="A20" s="10"/>
      <c r="B20" s="15" t="s">
        <v>5</v>
      </c>
      <c r="C20" s="25">
        <v>0</v>
      </c>
      <c r="D20" s="6">
        <v>0</v>
      </c>
      <c r="E20" s="6">
        <f t="shared" si="4"/>
        <v>0</v>
      </c>
      <c r="F20" s="6">
        <v>0</v>
      </c>
      <c r="G20" s="6">
        <v>0</v>
      </c>
      <c r="H20" s="6">
        <f t="shared" si="5"/>
        <v>0</v>
      </c>
    </row>
    <row r="21" spans="1:8" ht="12.75" customHeight="1" x14ac:dyDescent="0.2">
      <c r="A21" s="10"/>
      <c r="B21" s="15" t="s">
        <v>19</v>
      </c>
      <c r="C21" s="25">
        <v>892703141.75999999</v>
      </c>
      <c r="D21" s="6">
        <v>24499563.899999999</v>
      </c>
      <c r="E21" s="6">
        <f t="shared" si="4"/>
        <v>917202705.65999997</v>
      </c>
      <c r="F21" s="6">
        <v>221735746.37</v>
      </c>
      <c r="G21" s="6">
        <v>221735746.37</v>
      </c>
      <c r="H21" s="6">
        <f t="shared" si="5"/>
        <v>-670967395.38999999</v>
      </c>
    </row>
    <row r="22" spans="1:8" ht="12.75" customHeight="1" x14ac:dyDescent="0.2">
      <c r="A22" s="10"/>
      <c r="B22" s="17" t="s">
        <v>2</v>
      </c>
      <c r="C22" s="25">
        <v>0</v>
      </c>
      <c r="D22" s="6">
        <v>0</v>
      </c>
      <c r="E22" s="6">
        <f t="shared" si="4"/>
        <v>0</v>
      </c>
      <c r="F22" s="6">
        <v>0</v>
      </c>
      <c r="G22" s="6">
        <v>0</v>
      </c>
      <c r="H22" s="6">
        <f t="shared" si="5"/>
        <v>0</v>
      </c>
    </row>
    <row r="23" spans="1:8" ht="5.25" customHeight="1" x14ac:dyDescent="0.2">
      <c r="A23" s="7"/>
      <c r="B23" s="9"/>
      <c r="C23" s="6"/>
      <c r="D23" s="6"/>
      <c r="E23" s="6"/>
      <c r="F23" s="6"/>
      <c r="G23" s="6"/>
      <c r="H23" s="6"/>
    </row>
    <row r="24" spans="1:8" x14ac:dyDescent="0.2">
      <c r="A24" s="30" t="s">
        <v>1</v>
      </c>
      <c r="B24" s="30"/>
      <c r="C24" s="3">
        <f>C9+C10+C11+C12+C13+C16+C19+C20+C21+C22</f>
        <v>892703141.75999999</v>
      </c>
      <c r="D24" s="3">
        <f t="shared" ref="D24:F24" si="6">D9+D10+D11+D12+D13+D16+D19+D20+D21+D22</f>
        <v>27954044.049999997</v>
      </c>
      <c r="E24" s="3">
        <f t="shared" si="6"/>
        <v>920657185.80999994</v>
      </c>
      <c r="F24" s="3">
        <f t="shared" si="6"/>
        <v>225190226.52000001</v>
      </c>
      <c r="G24" s="3">
        <f>G9+G10+G11+G12+G13+G16+G19+G20+G21+G22</f>
        <v>225190226.52000001</v>
      </c>
      <c r="H24" s="28">
        <f>H9+H10+H11+H12+H13+H16+H19+H20+H21+H22</f>
        <v>-667512915.24000001</v>
      </c>
    </row>
    <row r="25" spans="1:8" x14ac:dyDescent="0.2">
      <c r="A25" s="33"/>
      <c r="B25" s="33"/>
      <c r="C25" s="3"/>
      <c r="D25" s="3"/>
      <c r="E25" s="3"/>
      <c r="F25" s="29" t="s">
        <v>0</v>
      </c>
      <c r="G25" s="29"/>
      <c r="H25" s="28"/>
    </row>
    <row r="26" spans="1:8" ht="15" customHeight="1" x14ac:dyDescent="0.2">
      <c r="A26" s="31" t="s">
        <v>18</v>
      </c>
      <c r="B26" s="31"/>
      <c r="C26" s="32" t="s">
        <v>17</v>
      </c>
      <c r="D26" s="32"/>
      <c r="E26" s="32"/>
      <c r="F26" s="32"/>
      <c r="G26" s="32"/>
      <c r="H26" s="31" t="s">
        <v>16</v>
      </c>
    </row>
    <row r="27" spans="1:8" ht="50.25" customHeight="1" x14ac:dyDescent="0.2">
      <c r="A27" s="31"/>
      <c r="B27" s="31"/>
      <c r="C27" s="8" t="s">
        <v>15</v>
      </c>
      <c r="D27" s="8" t="s">
        <v>14</v>
      </c>
      <c r="E27" s="8" t="s">
        <v>13</v>
      </c>
      <c r="F27" s="8" t="s">
        <v>12</v>
      </c>
      <c r="G27" s="8" t="s">
        <v>11</v>
      </c>
      <c r="H27" s="31"/>
    </row>
    <row r="28" spans="1:8" ht="5.25" customHeight="1" x14ac:dyDescent="0.2">
      <c r="A28" s="19"/>
      <c r="B28" s="22"/>
      <c r="C28" s="18"/>
      <c r="D28" s="6"/>
      <c r="E28" s="6"/>
      <c r="F28" s="6"/>
      <c r="G28" s="6"/>
      <c r="H28" s="6"/>
    </row>
    <row r="29" spans="1:8" x14ac:dyDescent="0.2">
      <c r="A29" s="7"/>
      <c r="B29" s="23" t="s">
        <v>29</v>
      </c>
      <c r="C29" s="26">
        <f>C30+C31+C32+C33+C36+C39+C40</f>
        <v>0</v>
      </c>
      <c r="D29" s="26">
        <f>D30+D31+D32+D33+D36+D39+D40</f>
        <v>3454480.15</v>
      </c>
      <c r="E29" s="26">
        <f t="shared" ref="E29:H29" si="7">E30+E31+E32+E33+E36+E39+E40</f>
        <v>3454480.15</v>
      </c>
      <c r="F29" s="26">
        <f t="shared" si="7"/>
        <v>3454480.15</v>
      </c>
      <c r="G29" s="26">
        <f t="shared" si="7"/>
        <v>3454480.15</v>
      </c>
      <c r="H29" s="26">
        <f t="shared" si="7"/>
        <v>3454480.15</v>
      </c>
    </row>
    <row r="30" spans="1:8" x14ac:dyDescent="0.2">
      <c r="A30" s="7"/>
      <c r="B30" s="24" t="s">
        <v>32</v>
      </c>
      <c r="C30" s="18">
        <v>0</v>
      </c>
      <c r="D30" s="6">
        <v>0</v>
      </c>
      <c r="E30" s="6">
        <f>C30+D30</f>
        <v>0</v>
      </c>
      <c r="F30" s="6">
        <v>0</v>
      </c>
      <c r="G30" s="6">
        <v>0</v>
      </c>
      <c r="H30" s="6">
        <f>G30-C30</f>
        <v>0</v>
      </c>
    </row>
    <row r="31" spans="1:8" x14ac:dyDescent="0.2">
      <c r="A31" s="7"/>
      <c r="B31" s="24" t="s">
        <v>33</v>
      </c>
      <c r="C31" s="18">
        <v>0</v>
      </c>
      <c r="D31" s="6">
        <v>0</v>
      </c>
      <c r="E31" s="6">
        <f t="shared" ref="E31:E32" si="8">C31+D31</f>
        <v>0</v>
      </c>
      <c r="F31" s="6">
        <v>0</v>
      </c>
      <c r="G31" s="6">
        <v>0</v>
      </c>
      <c r="H31" s="6">
        <f t="shared" ref="H31:H32" si="9">G31-C31</f>
        <v>0</v>
      </c>
    </row>
    <row r="32" spans="1:8" x14ac:dyDescent="0.2">
      <c r="A32" s="7"/>
      <c r="B32" s="24" t="s">
        <v>34</v>
      </c>
      <c r="C32" s="18">
        <v>0</v>
      </c>
      <c r="D32" s="6">
        <v>0</v>
      </c>
      <c r="E32" s="6">
        <f t="shared" si="8"/>
        <v>0</v>
      </c>
      <c r="F32" s="6">
        <v>0</v>
      </c>
      <c r="G32" s="6">
        <v>0</v>
      </c>
      <c r="H32" s="6">
        <f t="shared" si="9"/>
        <v>0</v>
      </c>
    </row>
    <row r="33" spans="1:8" x14ac:dyDescent="0.2">
      <c r="A33" s="7"/>
      <c r="B33" s="24" t="s">
        <v>35</v>
      </c>
      <c r="C33" s="25">
        <f>SUM(C34:C35)</f>
        <v>0</v>
      </c>
      <c r="D33" s="25">
        <f t="shared" ref="D33:H33" si="10">SUM(D34:D35)</f>
        <v>3454480.15</v>
      </c>
      <c r="E33" s="25">
        <f t="shared" si="10"/>
        <v>3454480.15</v>
      </c>
      <c r="F33" s="25">
        <f t="shared" si="10"/>
        <v>3454480.15</v>
      </c>
      <c r="G33" s="25">
        <f t="shared" si="10"/>
        <v>3454480.15</v>
      </c>
      <c r="H33" s="25">
        <f t="shared" si="10"/>
        <v>3454480.15</v>
      </c>
    </row>
    <row r="34" spans="1:8" x14ac:dyDescent="0.2">
      <c r="A34" s="7"/>
      <c r="B34" s="24" t="s">
        <v>37</v>
      </c>
      <c r="C34" s="18">
        <v>0</v>
      </c>
      <c r="D34" s="6">
        <v>3454480.15</v>
      </c>
      <c r="E34" s="6">
        <f t="shared" ref="E34:E35" si="11">C34+D34</f>
        <v>3454480.15</v>
      </c>
      <c r="F34" s="6">
        <v>3454480.15</v>
      </c>
      <c r="G34" s="6">
        <v>3454480.15</v>
      </c>
      <c r="H34" s="6">
        <f t="shared" ref="H34:H35" si="12">G34-C34</f>
        <v>3454480.15</v>
      </c>
    </row>
    <row r="35" spans="1:8" x14ac:dyDescent="0.2">
      <c r="A35" s="7"/>
      <c r="B35" s="24" t="s">
        <v>38</v>
      </c>
      <c r="C35" s="18">
        <v>0</v>
      </c>
      <c r="D35" s="6">
        <v>0</v>
      </c>
      <c r="E35" s="6">
        <f t="shared" si="11"/>
        <v>0</v>
      </c>
      <c r="F35" s="6">
        <v>0</v>
      </c>
      <c r="G35" s="6">
        <v>0</v>
      </c>
      <c r="H35" s="6">
        <f t="shared" si="12"/>
        <v>0</v>
      </c>
    </row>
    <row r="36" spans="1:8" x14ac:dyDescent="0.2">
      <c r="A36" s="7"/>
      <c r="B36" s="24" t="s">
        <v>36</v>
      </c>
      <c r="C36" s="25">
        <f>SUM(C37:C38)</f>
        <v>0</v>
      </c>
      <c r="D36" s="25">
        <f t="shared" ref="D36:H36" si="13">SUM(D37:D38)</f>
        <v>0</v>
      </c>
      <c r="E36" s="25">
        <f t="shared" si="13"/>
        <v>0</v>
      </c>
      <c r="F36" s="25">
        <f t="shared" si="13"/>
        <v>0</v>
      </c>
      <c r="G36" s="25">
        <f t="shared" si="13"/>
        <v>0</v>
      </c>
      <c r="H36" s="25">
        <f t="shared" si="13"/>
        <v>0</v>
      </c>
    </row>
    <row r="37" spans="1:8" x14ac:dyDescent="0.2">
      <c r="A37" s="7"/>
      <c r="B37" s="24" t="s">
        <v>37</v>
      </c>
      <c r="C37" s="18">
        <v>0</v>
      </c>
      <c r="D37" s="6">
        <v>0</v>
      </c>
      <c r="E37" s="6">
        <f t="shared" ref="E37:E46" si="14">C37+D37</f>
        <v>0</v>
      </c>
      <c r="F37" s="6">
        <v>0</v>
      </c>
      <c r="G37" s="6">
        <v>0</v>
      </c>
      <c r="H37" s="6">
        <f t="shared" ref="H37:H46" si="15">G37-C37</f>
        <v>0</v>
      </c>
    </row>
    <row r="38" spans="1:8" x14ac:dyDescent="0.2">
      <c r="A38" s="7"/>
      <c r="B38" s="24" t="s">
        <v>38</v>
      </c>
      <c r="C38" s="18">
        <v>0</v>
      </c>
      <c r="D38" s="6">
        <v>0</v>
      </c>
      <c r="E38" s="6">
        <f t="shared" si="14"/>
        <v>0</v>
      </c>
      <c r="F38" s="6">
        <v>0</v>
      </c>
      <c r="G38" s="6">
        <v>0</v>
      </c>
      <c r="H38" s="6">
        <f t="shared" si="15"/>
        <v>0</v>
      </c>
    </row>
    <row r="39" spans="1:8" x14ac:dyDescent="0.2">
      <c r="A39" s="7"/>
      <c r="B39" s="24" t="s">
        <v>39</v>
      </c>
      <c r="C39" s="18">
        <v>0</v>
      </c>
      <c r="D39" s="6">
        <v>0</v>
      </c>
      <c r="E39" s="6">
        <f t="shared" si="14"/>
        <v>0</v>
      </c>
      <c r="F39" s="6">
        <v>0</v>
      </c>
      <c r="G39" s="6">
        <v>0</v>
      </c>
      <c r="H39" s="6">
        <f t="shared" si="15"/>
        <v>0</v>
      </c>
    </row>
    <row r="40" spans="1:8" x14ac:dyDescent="0.2">
      <c r="A40" s="7"/>
      <c r="B40" s="24" t="s">
        <v>40</v>
      </c>
      <c r="C40" s="18">
        <v>0</v>
      </c>
      <c r="D40" s="6">
        <v>0</v>
      </c>
      <c r="E40" s="6">
        <f t="shared" si="14"/>
        <v>0</v>
      </c>
      <c r="F40" s="6">
        <v>0</v>
      </c>
      <c r="G40" s="6">
        <v>0</v>
      </c>
      <c r="H40" s="6">
        <f t="shared" si="15"/>
        <v>0</v>
      </c>
    </row>
    <row r="41" spans="1:8" x14ac:dyDescent="0.2">
      <c r="A41" s="7"/>
      <c r="B41" s="23" t="s">
        <v>30</v>
      </c>
      <c r="C41" s="26">
        <f>SUM(C42:C44)</f>
        <v>892703141.75999999</v>
      </c>
      <c r="D41" s="26">
        <f t="shared" ref="D41:H41" si="16">SUM(D42:D44)</f>
        <v>24499563.899999999</v>
      </c>
      <c r="E41" s="26">
        <f t="shared" si="16"/>
        <v>917202705.65999997</v>
      </c>
      <c r="F41" s="26">
        <f t="shared" si="16"/>
        <v>221735746.37</v>
      </c>
      <c r="G41" s="26">
        <f t="shared" si="16"/>
        <v>221735746.37</v>
      </c>
      <c r="H41" s="26">
        <f t="shared" si="16"/>
        <v>-670967395.38999999</v>
      </c>
    </row>
    <row r="42" spans="1:8" x14ac:dyDescent="0.2">
      <c r="A42" s="7"/>
      <c r="B42" s="24" t="s">
        <v>41</v>
      </c>
      <c r="C42" s="18">
        <v>0</v>
      </c>
      <c r="D42" s="6">
        <v>0</v>
      </c>
      <c r="E42" s="6">
        <f t="shared" si="14"/>
        <v>0</v>
      </c>
      <c r="F42" s="6">
        <v>0</v>
      </c>
      <c r="G42" s="6">
        <v>0</v>
      </c>
      <c r="H42" s="6">
        <f t="shared" si="15"/>
        <v>0</v>
      </c>
    </row>
    <row r="43" spans="1:8" x14ac:dyDescent="0.2">
      <c r="A43" s="7"/>
      <c r="B43" s="24" t="s">
        <v>42</v>
      </c>
      <c r="C43" s="18">
        <v>0</v>
      </c>
      <c r="D43" s="6">
        <v>0</v>
      </c>
      <c r="E43" s="6">
        <f t="shared" si="14"/>
        <v>0</v>
      </c>
      <c r="F43" s="6">
        <v>0</v>
      </c>
      <c r="G43" s="6">
        <v>0</v>
      </c>
      <c r="H43" s="6">
        <f t="shared" si="15"/>
        <v>0</v>
      </c>
    </row>
    <row r="44" spans="1:8" x14ac:dyDescent="0.2">
      <c r="A44" s="7"/>
      <c r="B44" s="24" t="s">
        <v>43</v>
      </c>
      <c r="C44" s="18">
        <v>892703141.75999999</v>
      </c>
      <c r="D44" s="6">
        <v>24499563.899999999</v>
      </c>
      <c r="E44" s="6">
        <f t="shared" si="14"/>
        <v>917202705.65999997</v>
      </c>
      <c r="F44" s="6">
        <v>221735746.37</v>
      </c>
      <c r="G44" s="6">
        <v>221735746.37</v>
      </c>
      <c r="H44" s="6">
        <f t="shared" si="15"/>
        <v>-670967395.38999999</v>
      </c>
    </row>
    <row r="45" spans="1:8" x14ac:dyDescent="0.2">
      <c r="A45" s="7"/>
      <c r="B45" s="23" t="s">
        <v>31</v>
      </c>
      <c r="C45" s="26">
        <f>C46</f>
        <v>0</v>
      </c>
      <c r="D45" s="26">
        <f t="shared" ref="D45:H45" si="17">D46</f>
        <v>0</v>
      </c>
      <c r="E45" s="26">
        <f t="shared" si="17"/>
        <v>0</v>
      </c>
      <c r="F45" s="26">
        <f t="shared" si="17"/>
        <v>0</v>
      </c>
      <c r="G45" s="26">
        <f t="shared" si="17"/>
        <v>0</v>
      </c>
      <c r="H45" s="26">
        <f t="shared" si="17"/>
        <v>0</v>
      </c>
    </row>
    <row r="46" spans="1:8" x14ac:dyDescent="0.2">
      <c r="A46" s="7"/>
      <c r="B46" s="24" t="s">
        <v>44</v>
      </c>
      <c r="C46" s="18">
        <v>0</v>
      </c>
      <c r="D46" s="6">
        <v>0</v>
      </c>
      <c r="E46" s="6">
        <f t="shared" si="14"/>
        <v>0</v>
      </c>
      <c r="F46" s="6">
        <v>0</v>
      </c>
      <c r="G46" s="6">
        <v>0</v>
      </c>
      <c r="H46" s="6">
        <f t="shared" si="15"/>
        <v>0</v>
      </c>
    </row>
    <row r="47" spans="1:8" ht="3.75" customHeight="1" x14ac:dyDescent="0.2">
      <c r="A47" s="20"/>
      <c r="B47" s="21"/>
      <c r="C47" s="18"/>
      <c r="D47" s="6"/>
      <c r="E47" s="6"/>
      <c r="F47" s="6"/>
      <c r="G47" s="6"/>
      <c r="H47" s="6"/>
    </row>
    <row r="48" spans="1:8" x14ac:dyDescent="0.2">
      <c r="A48" s="30" t="s">
        <v>1</v>
      </c>
      <c r="B48" s="30"/>
      <c r="C48" s="3">
        <f>C29+C41+C45</f>
        <v>892703141.75999999</v>
      </c>
      <c r="D48" s="3">
        <f t="shared" ref="D48:G48" si="18">D29+D41+D45</f>
        <v>27954044.049999997</v>
      </c>
      <c r="E48" s="3">
        <f t="shared" si="18"/>
        <v>920657185.80999994</v>
      </c>
      <c r="F48" s="3">
        <f t="shared" si="18"/>
        <v>225190226.52000001</v>
      </c>
      <c r="G48" s="3">
        <f t="shared" si="18"/>
        <v>225190226.52000001</v>
      </c>
      <c r="H48" s="28">
        <f>H29+H41+H45</f>
        <v>-667512915.24000001</v>
      </c>
    </row>
    <row r="49" spans="1:8" x14ac:dyDescent="0.2">
      <c r="A49" s="5"/>
      <c r="B49" s="4"/>
      <c r="C49" s="3"/>
      <c r="D49" s="3"/>
      <c r="E49" s="3"/>
      <c r="F49" s="29" t="s">
        <v>0</v>
      </c>
      <c r="G49" s="29"/>
      <c r="H49" s="28"/>
    </row>
    <row r="50" spans="1:8" ht="9" customHeight="1" x14ac:dyDescent="0.2"/>
    <row r="51" spans="1:8" ht="12" customHeight="1" x14ac:dyDescent="0.2">
      <c r="A51" s="27"/>
      <c r="B51" s="27"/>
      <c r="C51" s="27"/>
      <c r="D51" s="27"/>
      <c r="E51" s="27"/>
      <c r="F51" s="27"/>
      <c r="G51" s="27"/>
      <c r="H51" s="27"/>
    </row>
    <row r="52" spans="1:8" ht="12" customHeight="1" x14ac:dyDescent="0.2">
      <c r="A52" s="27"/>
      <c r="B52" s="27"/>
      <c r="C52" s="27"/>
      <c r="D52" s="27"/>
      <c r="E52" s="27"/>
      <c r="F52" s="27"/>
      <c r="G52" s="27"/>
      <c r="H52" s="27"/>
    </row>
    <row r="53" spans="1:8" ht="13.5" customHeight="1" x14ac:dyDescent="0.2">
      <c r="A53" s="2"/>
      <c r="B53" s="2"/>
      <c r="C53" s="2"/>
      <c r="D53" s="2"/>
      <c r="E53" s="2"/>
      <c r="F53" s="2"/>
      <c r="G53" s="2"/>
      <c r="H53" s="2"/>
    </row>
    <row r="54" spans="1:8" ht="14.25" customHeight="1" x14ac:dyDescent="0.2">
      <c r="A54" s="2"/>
      <c r="B54" s="2"/>
      <c r="C54" s="2"/>
      <c r="D54" s="2"/>
      <c r="E54" s="2"/>
      <c r="F54" s="2"/>
      <c r="G54" s="2"/>
      <c r="H54" s="2"/>
    </row>
  </sheetData>
  <mergeCells count="17">
    <mergeCell ref="A1:H1"/>
    <mergeCell ref="A2:H2"/>
    <mergeCell ref="A3:H3"/>
    <mergeCell ref="A4:H4"/>
    <mergeCell ref="A24:B24"/>
    <mergeCell ref="H6:H7"/>
    <mergeCell ref="A6:B7"/>
    <mergeCell ref="C6:G6"/>
    <mergeCell ref="H48:H49"/>
    <mergeCell ref="F49:G49"/>
    <mergeCell ref="A48:B48"/>
    <mergeCell ref="F25:G25"/>
    <mergeCell ref="H24:H25"/>
    <mergeCell ref="H26:H27"/>
    <mergeCell ref="A26:B27"/>
    <mergeCell ref="C26:G26"/>
    <mergeCell ref="A25:B25"/>
  </mergeCells>
  <printOptions horizontalCentered="1"/>
  <pageMargins left="0.19685039370078741" right="0.19685039370078741" top="0.19685039370078741" bottom="0.19685039370078741" header="0" footer="0"/>
  <pageSetup orientation="landscape" r:id="rId1"/>
  <rowBreaks count="1" manualBreakCount="1">
    <brk id="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 ANALITICO_INGRESOS</vt:lpstr>
      <vt:lpstr>'10 ANALITICO_INGRESOS'!Títulos_a_imprimir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CP MIRNA</cp:lastModifiedBy>
  <cp:lastPrinted>2021-04-09T16:25:31Z</cp:lastPrinted>
  <dcterms:created xsi:type="dcterms:W3CDTF">2015-02-12T14:39:34Z</dcterms:created>
  <dcterms:modified xsi:type="dcterms:W3CDTF">2021-04-27T15:08:17Z</dcterms:modified>
</cp:coreProperties>
</file>