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<sst xmlns="http://schemas.openxmlformats.org/spreadsheetml/2006/main" count="30" uniqueCount="30">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</sst>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="120" zoomScaleNormal="120" workbookViewId="0">
      <selection activeCell="A3" sqref="A3:G3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">
      <c r="A3" s="33" t="s">
        <v>25</v>
      </c>
      <c r="B3" s="34"/>
      <c r="C3" s="35"/>
      <c r="D3" s="35"/>
      <c r="E3" s="35"/>
      <c r="F3" s="35"/>
      <c r="G3" s="36"/>
    </row>
    <row r="4" spans="1:7" ht="18" customHeight="1" x14ac:dyDescent="0.2">
      <c r="A4" s="37" t="s">
        <v>29</v>
      </c>
      <c r="B4" s="38"/>
      <c r="C4" s="38"/>
      <c r="D4" s="38"/>
      <c r="E4" s="38"/>
      <c r="F4" s="38"/>
      <c r="G4" s="39"/>
    </row>
    <row r="5" spans="1:7" ht="19.5" customHeight="1" x14ac:dyDescent="0.25">
      <c r="A5" s="40" t="s">
        <v>27</v>
      </c>
      <c r="B5" s="41"/>
      <c r="C5" s="41"/>
      <c r="D5" s="41"/>
      <c r="E5" s="41"/>
      <c r="F5" s="41"/>
      <c r="G5" s="42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5"/>
      <c r="B7" s="28" t="s">
        <v>24</v>
      </c>
      <c r="C7" s="43" t="s">
        <v>23</v>
      </c>
      <c r="D7" s="43" t="s">
        <v>22</v>
      </c>
      <c r="E7" s="43" t="s">
        <v>21</v>
      </c>
      <c r="F7" s="43" t="s">
        <v>20</v>
      </c>
      <c r="G7" s="43" t="s">
        <v>19</v>
      </c>
    </row>
    <row r="8" spans="1:7" ht="29.25" customHeight="1" x14ac:dyDescent="0.2">
      <c r="A8" s="45"/>
      <c r="B8" s="29"/>
      <c r="C8" s="44"/>
      <c r="D8" s="44"/>
      <c r="E8" s="44"/>
      <c r="F8" s="44"/>
      <c r="G8" s="44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6" t="s">
        <v>18</v>
      </c>
      <c r="B10" s="47"/>
      <c r="C10" s="26">
        <f>C12+C21</f>
        <v>951586803.98999977</v>
      </c>
      <c r="D10" s="26">
        <f t="shared" ref="D10:G10" si="0">D12+D21</f>
        <v>795600518.5</v>
      </c>
      <c r="E10" s="26">
        <f t="shared" si="0"/>
        <v>789193123.47000003</v>
      </c>
      <c r="F10" s="26">
        <f t="shared" si="0"/>
        <v>957994199.01999986</v>
      </c>
      <c r="G10" s="26">
        <f t="shared" si="0"/>
        <v>6407395.0299999602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25">
        <f>SUM(C13:C19)</f>
        <v>338801832.58999991</v>
      </c>
      <c r="D12" s="25">
        <f t="shared" ref="D12:G12" si="1">SUM(D13:D19)</f>
        <v>791302053.36000001</v>
      </c>
      <c r="E12" s="25">
        <f t="shared" si="1"/>
        <v>789193123.47000003</v>
      </c>
      <c r="F12" s="25">
        <f t="shared" si="1"/>
        <v>340910762.4799999</v>
      </c>
      <c r="G12" s="25">
        <f t="shared" si="1"/>
        <v>2108929.8899999866</v>
      </c>
    </row>
    <row r="13" spans="1:7" x14ac:dyDescent="0.2">
      <c r="A13" s="12"/>
      <c r="B13" s="10" t="s">
        <v>16</v>
      </c>
      <c r="C13" s="9">
        <v>335116012.40999985</v>
      </c>
      <c r="D13" s="8">
        <v>528440992.00999999</v>
      </c>
      <c r="E13" s="8">
        <v>523345083.69999999</v>
      </c>
      <c r="F13" s="8">
        <f>C13+D13-E13</f>
        <v>340211920.71999985</v>
      </c>
      <c r="G13" s="8">
        <f>F13-C13</f>
        <v>5095908.3100000024</v>
      </c>
    </row>
    <row r="14" spans="1:7" ht="12.75" customHeight="1" x14ac:dyDescent="0.2">
      <c r="A14" s="16"/>
      <c r="B14" s="10" t="s">
        <v>15</v>
      </c>
      <c r="C14" s="9">
        <v>3596302.2800000906</v>
      </c>
      <c r="D14" s="8">
        <v>261576261.34999999</v>
      </c>
      <c r="E14" s="8">
        <v>264912034.74000001</v>
      </c>
      <c r="F14" s="8">
        <f t="shared" ref="F14:F19" si="2">C14+D14-E14</f>
        <v>260528.8900000751</v>
      </c>
      <c r="G14" s="8">
        <f t="shared" ref="G14:G19" si="3">F14-C14</f>
        <v>-3335773.3900000155</v>
      </c>
    </row>
    <row r="15" spans="1:7" ht="12.75" customHeight="1" x14ac:dyDescent="0.2">
      <c r="A15" s="16"/>
      <c r="B15" s="10" t="s">
        <v>14</v>
      </c>
      <c r="C15" s="9">
        <v>87017.899999999441</v>
      </c>
      <c r="D15" s="8">
        <v>1284800</v>
      </c>
      <c r="E15" s="8">
        <v>936005.03</v>
      </c>
      <c r="F15" s="8">
        <f t="shared" si="2"/>
        <v>435812.86999999941</v>
      </c>
      <c r="G15" s="8">
        <f t="shared" si="3"/>
        <v>348794.97</v>
      </c>
    </row>
    <row r="16" spans="1:7" ht="12.75" customHeight="1" x14ac:dyDescent="0.2">
      <c r="A16" s="16"/>
      <c r="B16" s="10" t="s">
        <v>13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12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11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10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25">
        <f>SUM(C22:C30)</f>
        <v>612784971.39999986</v>
      </c>
      <c r="D21" s="25">
        <f t="shared" ref="D21:G21" si="4">SUM(D22:D30)</f>
        <v>4298465.1399999997</v>
      </c>
      <c r="E21" s="25">
        <f t="shared" si="4"/>
        <v>0</v>
      </c>
      <c r="F21" s="25">
        <f t="shared" si="4"/>
        <v>617083436.53999996</v>
      </c>
      <c r="G21" s="25">
        <f t="shared" si="4"/>
        <v>4298465.1399999736</v>
      </c>
    </row>
    <row r="22" spans="1:7" ht="12.75" customHeight="1" x14ac:dyDescent="0.2">
      <c r="A22" s="12"/>
      <c r="B22" s="10" t="s">
        <v>8</v>
      </c>
      <c r="C22" s="9">
        <v>99996209.640000001</v>
      </c>
      <c r="D22" s="8">
        <v>0</v>
      </c>
      <c r="E22" s="8">
        <v>0</v>
      </c>
      <c r="F22" s="8">
        <f t="shared" ref="F22:F30" si="5">C22+D22-E22</f>
        <v>99996209.640000001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26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7</v>
      </c>
      <c r="C24" s="9">
        <v>429013505.57000005</v>
      </c>
      <c r="D24" s="8">
        <v>0</v>
      </c>
      <c r="E24" s="8">
        <v>0</v>
      </c>
      <c r="F24" s="8">
        <f t="shared" si="5"/>
        <v>429013505.57000005</v>
      </c>
      <c r="G24" s="8">
        <f t="shared" si="6"/>
        <v>0</v>
      </c>
    </row>
    <row r="25" spans="1:7" ht="12.75" customHeight="1" x14ac:dyDescent="0.2">
      <c r="A25" s="11"/>
      <c r="B25" s="10" t="s">
        <v>6</v>
      </c>
      <c r="C25" s="9">
        <v>273221538.34999996</v>
      </c>
      <c r="D25" s="8">
        <v>4007879.34</v>
      </c>
      <c r="E25" s="8">
        <v>0</v>
      </c>
      <c r="F25" s="8">
        <f t="shared" si="5"/>
        <v>277229417.68999994</v>
      </c>
      <c r="G25" s="8">
        <f t="shared" si="6"/>
        <v>4007879.3399999738</v>
      </c>
    </row>
    <row r="26" spans="1:7" ht="12.75" customHeight="1" x14ac:dyDescent="0.2">
      <c r="A26" s="11"/>
      <c r="B26" s="10" t="s">
        <v>5</v>
      </c>
      <c r="C26" s="9">
        <v>7932198.7799999993</v>
      </c>
      <c r="D26" s="8">
        <v>290585.8</v>
      </c>
      <c r="E26" s="8">
        <v>0</v>
      </c>
      <c r="F26" s="8">
        <f t="shared" si="5"/>
        <v>8222784.5799999991</v>
      </c>
      <c r="G26" s="8">
        <f t="shared" si="6"/>
        <v>290585.79999999981</v>
      </c>
    </row>
    <row r="27" spans="1:7" ht="12.75" customHeight="1" x14ac:dyDescent="0.2">
      <c r="A27" s="11"/>
      <c r="B27" s="10" t="s">
        <v>4</v>
      </c>
      <c r="C27" s="9">
        <v>-197378480.94</v>
      </c>
      <c r="D27" s="8">
        <v>0</v>
      </c>
      <c r="E27" s="8">
        <v>0</v>
      </c>
      <c r="F27" s="8">
        <f t="shared" si="5"/>
        <v>-197378480.94</v>
      </c>
      <c r="G27" s="8">
        <f t="shared" si="6"/>
        <v>0</v>
      </c>
    </row>
    <row r="28" spans="1:7" ht="12.75" customHeight="1" x14ac:dyDescent="0.2">
      <c r="A28" s="11"/>
      <c r="B28" s="10" t="s">
        <v>3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2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1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ht="18.75" customHeight="1" x14ac:dyDescent="0.2">
      <c r="A32" s="27" t="s">
        <v>0</v>
      </c>
      <c r="B32" s="27"/>
      <c r="C32" s="27"/>
      <c r="D32" s="27"/>
      <c r="E32" s="27"/>
      <c r="F32" s="27"/>
      <c r="G32" s="27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2025-01-22T21:05:45Z</cp:lastPrinted>
  <dcterms:created xsi:type="dcterms:W3CDTF">2015-02-12T14:35:48Z</dcterms:created>
  <dcterms:modified xsi:type="dcterms:W3CDTF">2025-04-28T20:29:36Z</dcterms:modified>
</cp:coreProperties>
</file>