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EDO_ANALITICO_ACTIVO'!$A$2:$G$41</definedName>
    <definedName name="_xlnm.Print_Titles" localSheetId="0">'06 EDO_ANALITICO_ACTIVO'!$2:$6</definedName>
  </definedNames>
  <calcPr calcId="152511"/>
</workbook>
</file>

<file path=xl/calcChain.xml><?xml version="1.0" encoding="utf-8"?>
<calcChain xmlns="http://schemas.openxmlformats.org/spreadsheetml/2006/main">
  <c r="G23" i="1" l="1"/>
  <c r="F30" i="1"/>
  <c r="G30" i="1" s="1"/>
  <c r="F29" i="1"/>
  <c r="G29" i="1" s="1"/>
  <c r="F28" i="1"/>
  <c r="G28" i="1" s="1"/>
  <c r="F27" i="1"/>
  <c r="G27" i="1" s="1"/>
  <c r="F26" i="1"/>
  <c r="F25" i="1"/>
  <c r="G25" i="1" s="1"/>
  <c r="F24" i="1"/>
  <c r="G24" i="1" s="1"/>
  <c r="F23" i="1"/>
  <c r="F22" i="1"/>
  <c r="G22" i="1" s="1"/>
  <c r="E21" i="1"/>
  <c r="D21" i="1"/>
  <c r="C21" i="1"/>
  <c r="G17" i="1"/>
  <c r="G16" i="1"/>
  <c r="F19" i="1"/>
  <c r="G19" i="1" s="1"/>
  <c r="F18" i="1"/>
  <c r="G18" i="1" s="1"/>
  <c r="F17" i="1"/>
  <c r="F16" i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s="1"/>
  <c r="G10" i="1" l="1"/>
</calcChain>
</file>

<file path=xl/sharedStrings.xml><?xml version="1.0" encoding="utf-8"?>
<sst xmlns="http://schemas.openxmlformats.org/spreadsheetml/2006/main" count="29" uniqueCount="29">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</sst>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180975</xdr:rowOff>
    </xdr:from>
    <xdr:to>
      <xdr:col>1</xdr:col>
      <xdr:colOff>1187745</xdr:colOff>
      <xdr:row>4</xdr:row>
      <xdr:rowOff>76200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4290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600074</xdr:colOff>
      <xdr:row>1</xdr:row>
      <xdr:rowOff>19049</xdr:rowOff>
    </xdr:from>
    <xdr:to>
      <xdr:col>6</xdr:col>
      <xdr:colOff>478436</xdr:colOff>
      <xdr:row>4</xdr:row>
      <xdr:rowOff>238125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4" y="180974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zoomScaleNormal="100" workbookViewId="0">
      <selection activeCell="A5" sqref="A5:G5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9" t="s">
        <v>27</v>
      </c>
      <c r="B2" s="30"/>
      <c r="C2" s="30"/>
      <c r="D2" s="30"/>
      <c r="E2" s="30"/>
      <c r="F2" s="30"/>
      <c r="G2" s="31"/>
    </row>
    <row r="3" spans="1:7" x14ac:dyDescent="0.2">
      <c r="A3" s="32" t="s">
        <v>24</v>
      </c>
      <c r="B3" s="33"/>
      <c r="C3" s="34"/>
      <c r="D3" s="34"/>
      <c r="E3" s="34"/>
      <c r="F3" s="34"/>
      <c r="G3" s="35"/>
    </row>
    <row r="4" spans="1:7" ht="18" customHeight="1" x14ac:dyDescent="0.2">
      <c r="A4" s="36" t="s">
        <v>28</v>
      </c>
      <c r="B4" s="37"/>
      <c r="C4" s="37"/>
      <c r="D4" s="37"/>
      <c r="E4" s="37"/>
      <c r="F4" s="37"/>
      <c r="G4" s="38"/>
    </row>
    <row r="5" spans="1:7" ht="19.5" customHeight="1" x14ac:dyDescent="0.25">
      <c r="A5" s="39" t="s">
        <v>26</v>
      </c>
      <c r="B5" s="40"/>
      <c r="C5" s="40"/>
      <c r="D5" s="40"/>
      <c r="E5" s="40"/>
      <c r="F5" s="40"/>
      <c r="G5" s="41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4"/>
      <c r="B7" s="27" t="s">
        <v>23</v>
      </c>
      <c r="C7" s="42" t="s">
        <v>22</v>
      </c>
      <c r="D7" s="42" t="s">
        <v>21</v>
      </c>
      <c r="E7" s="42" t="s">
        <v>20</v>
      </c>
      <c r="F7" s="42" t="s">
        <v>19</v>
      </c>
      <c r="G7" s="42" t="s">
        <v>18</v>
      </c>
    </row>
    <row r="8" spans="1:7" ht="29.25" customHeight="1" x14ac:dyDescent="0.2">
      <c r="A8" s="44"/>
      <c r="B8" s="28"/>
      <c r="C8" s="43"/>
      <c r="D8" s="43"/>
      <c r="E8" s="43"/>
      <c r="F8" s="43"/>
      <c r="G8" s="43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5" t="s">
        <v>17</v>
      </c>
      <c r="B10" s="46"/>
      <c r="C10" s="26">
        <f>C12+C21</f>
        <v>905217743.52999997</v>
      </c>
      <c r="D10" s="26">
        <f t="shared" ref="D10:G10" si="0">D12+D21</f>
        <v>3314929904.4899998</v>
      </c>
      <c r="E10" s="26">
        <f t="shared" si="0"/>
        <v>3309023314.3000002</v>
      </c>
      <c r="F10" s="26">
        <f t="shared" si="0"/>
        <v>911124333.71999979</v>
      </c>
      <c r="G10" s="26">
        <f t="shared" si="0"/>
        <v>5906590.1899996996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16</v>
      </c>
      <c r="C12" s="25">
        <f>SUM(C13:C19)</f>
        <v>714725363.75999999</v>
      </c>
      <c r="D12" s="25">
        <f t="shared" ref="D12:G12" si="1">SUM(D13:D19)</f>
        <v>3031276070.6899996</v>
      </c>
      <c r="E12" s="25">
        <f t="shared" si="1"/>
        <v>3309023314.3000002</v>
      </c>
      <c r="F12" s="25">
        <f t="shared" si="1"/>
        <v>436978120.14999974</v>
      </c>
      <c r="G12" s="25">
        <f t="shared" si="1"/>
        <v>-277747243.61000025</v>
      </c>
    </row>
    <row r="13" spans="1:7" x14ac:dyDescent="0.2">
      <c r="A13" s="12"/>
      <c r="B13" s="10" t="s">
        <v>15</v>
      </c>
      <c r="C13" s="9">
        <v>669966326.35000002</v>
      </c>
      <c r="D13" s="8">
        <v>2310710737.6599998</v>
      </c>
      <c r="E13" s="8">
        <v>2543763944.04</v>
      </c>
      <c r="F13" s="8">
        <f>C13+D13-E13</f>
        <v>436913119.96999979</v>
      </c>
      <c r="G13" s="8">
        <f>F13-C13</f>
        <v>-233053206.38000023</v>
      </c>
    </row>
    <row r="14" spans="1:7" ht="12.75" customHeight="1" x14ac:dyDescent="0.2">
      <c r="A14" s="16"/>
      <c r="B14" s="10" t="s">
        <v>14</v>
      </c>
      <c r="C14" s="9">
        <v>44756537.409999996</v>
      </c>
      <c r="D14" s="8">
        <v>720565333.02999997</v>
      </c>
      <c r="E14" s="8">
        <v>765259370.25999999</v>
      </c>
      <c r="F14" s="8">
        <f t="shared" ref="F14:F19" si="2">C14+D14-E14</f>
        <v>62500.179999947548</v>
      </c>
      <c r="G14" s="8">
        <f t="shared" ref="G14:G19" si="3">F14-C14</f>
        <v>-44694037.230000049</v>
      </c>
    </row>
    <row r="15" spans="1:7" ht="12.75" customHeight="1" x14ac:dyDescent="0.2">
      <c r="A15" s="16"/>
      <c r="B15" s="10" t="s">
        <v>13</v>
      </c>
      <c r="C15" s="9">
        <v>0</v>
      </c>
      <c r="D15" s="8">
        <v>0</v>
      </c>
      <c r="E15" s="8">
        <v>0</v>
      </c>
      <c r="F15" s="8">
        <f t="shared" si="2"/>
        <v>0</v>
      </c>
      <c r="G15" s="8">
        <f t="shared" si="3"/>
        <v>0</v>
      </c>
    </row>
    <row r="16" spans="1:7" ht="12.75" customHeight="1" x14ac:dyDescent="0.2">
      <c r="A16" s="16"/>
      <c r="B16" s="10" t="s">
        <v>12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11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10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9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8</v>
      </c>
      <c r="C21" s="25">
        <f>SUM(C22:C30)</f>
        <v>190492379.77000001</v>
      </c>
      <c r="D21" s="25">
        <f t="shared" ref="D21:G21" si="4">SUM(D22:D30)</f>
        <v>283653833.79999995</v>
      </c>
      <c r="E21" s="25">
        <f t="shared" si="4"/>
        <v>0</v>
      </c>
      <c r="F21" s="25">
        <f t="shared" si="4"/>
        <v>474146213.57000005</v>
      </c>
      <c r="G21" s="25">
        <f t="shared" si="4"/>
        <v>283653833.79999995</v>
      </c>
    </row>
    <row r="22" spans="1:7" ht="12.75" customHeight="1" x14ac:dyDescent="0.2">
      <c r="A22" s="12"/>
      <c r="B22" s="10" t="s">
        <v>7</v>
      </c>
      <c r="C22" s="9">
        <v>0</v>
      </c>
      <c r="D22" s="8">
        <v>0</v>
      </c>
      <c r="E22" s="8">
        <v>0</v>
      </c>
      <c r="F22" s="8">
        <f t="shared" ref="F22:F30" si="5">C22+D22-E22</f>
        <v>0</v>
      </c>
      <c r="G22" s="8">
        <f t="shared" ref="G22:G30" si="6">F22-C22</f>
        <v>0</v>
      </c>
    </row>
    <row r="23" spans="1:7" ht="12.75" customHeight="1" x14ac:dyDescent="0.2">
      <c r="A23" s="11"/>
      <c r="B23" s="10" t="s">
        <v>25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6</v>
      </c>
      <c r="C24" s="9">
        <v>123072122.09999999</v>
      </c>
      <c r="D24" s="8">
        <v>238121894.19</v>
      </c>
      <c r="E24" s="8">
        <v>0</v>
      </c>
      <c r="F24" s="8">
        <f t="shared" si="5"/>
        <v>361194016.28999996</v>
      </c>
      <c r="G24" s="8">
        <f t="shared" si="6"/>
        <v>238121894.18999997</v>
      </c>
    </row>
    <row r="25" spans="1:7" ht="12.75" customHeight="1" x14ac:dyDescent="0.2">
      <c r="A25" s="11"/>
      <c r="B25" s="10" t="s">
        <v>5</v>
      </c>
      <c r="C25" s="9">
        <v>189687279.78</v>
      </c>
      <c r="D25" s="8">
        <v>44855434.579999998</v>
      </c>
      <c r="E25" s="8">
        <v>0</v>
      </c>
      <c r="F25" s="8">
        <f t="shared" si="5"/>
        <v>234542714.36000001</v>
      </c>
      <c r="G25" s="8">
        <f t="shared" si="6"/>
        <v>44855434.580000013</v>
      </c>
    </row>
    <row r="26" spans="1:7" ht="12.75" customHeight="1" x14ac:dyDescent="0.2">
      <c r="A26" s="11"/>
      <c r="B26" s="10" t="s">
        <v>4</v>
      </c>
      <c r="C26" s="9">
        <v>5355938.3</v>
      </c>
      <c r="D26" s="8">
        <v>676505.03</v>
      </c>
      <c r="E26" s="8">
        <v>0</v>
      </c>
      <c r="F26" s="8">
        <f t="shared" si="5"/>
        <v>6032443.3300000001</v>
      </c>
      <c r="G26" s="8">
        <f t="shared" si="6"/>
        <v>676505.03000000026</v>
      </c>
    </row>
    <row r="27" spans="1:7" ht="12.75" customHeight="1" x14ac:dyDescent="0.2">
      <c r="A27" s="11"/>
      <c r="B27" s="10" t="s">
        <v>3</v>
      </c>
      <c r="C27" s="9">
        <v>-127622960.41</v>
      </c>
      <c r="D27" s="8">
        <v>0</v>
      </c>
      <c r="E27" s="8">
        <v>0</v>
      </c>
      <c r="F27" s="8">
        <f t="shared" si="5"/>
        <v>-127622960.41</v>
      </c>
      <c r="G27" s="8">
        <f t="shared" si="6"/>
        <v>0</v>
      </c>
    </row>
    <row r="28" spans="1:7" ht="12.75" customHeight="1" x14ac:dyDescent="0.2">
      <c r="A28" s="11"/>
      <c r="B28" s="10" t="s">
        <v>2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1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0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50" spans="8:8" ht="12.75" customHeight="1" x14ac:dyDescent="0.2">
      <c r="H50" s="2"/>
    </row>
    <row r="51" spans="8:8" x14ac:dyDescent="0.2">
      <c r="H51" s="2"/>
    </row>
  </sheetData>
  <mergeCells count="12"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2021-01-18T16:43:59Z</cp:lastPrinted>
  <dcterms:created xsi:type="dcterms:W3CDTF">2015-02-12T14:35:48Z</dcterms:created>
  <dcterms:modified xsi:type="dcterms:W3CDTF">2022-10-24T22:38:05Z</dcterms:modified>
</cp:coreProperties>
</file>