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MIRNA\Desktop\MIRNA\Mirna\INFORMES TRANSPARENCIA\2026\2o.TRIMESTRE\ART.46.FRACC.II\"/>
    </mc:Choice>
  </mc:AlternateContent>
  <bookViews>
    <workbookView xWindow="0" yWindow="0" windowWidth="28800" windowHeight="11535"/>
  </bookViews>
  <sheets>
    <sheet name="10 ANALITICO_INGRESOS" sheetId="1" r:id="rId1"/>
  </sheets>
  <definedNames>
    <definedName name="_xlnm.Print_Titles" localSheetId="0">'10 ANALITICO_INGRESOS'!$1:$5</definedName>
  </definedNames>
  <calcPr calcId="162913"/>
</workbook>
</file>

<file path=xl/calcChain.xml><?xml version="1.0" encoding="utf-8"?>
<calcChain xmlns="http://schemas.openxmlformats.org/spreadsheetml/2006/main">
  <c r="H37" i="1" l="1"/>
  <c r="E37" i="1"/>
  <c r="D34" i="1"/>
  <c r="C34" i="1"/>
  <c r="G25" i="1"/>
  <c r="F25" i="1"/>
  <c r="D25" i="1"/>
  <c r="C25" i="1"/>
  <c r="H32" i="1"/>
  <c r="E32" i="1"/>
  <c r="H30" i="1"/>
  <c r="E30" i="1"/>
  <c r="H29" i="1"/>
  <c r="E29" i="1"/>
  <c r="H14" i="1" l="1"/>
  <c r="E14" i="1"/>
  <c r="H13" i="1"/>
  <c r="H11" i="1"/>
  <c r="E13" i="1"/>
  <c r="E11" i="1"/>
  <c r="H40" i="1" l="1"/>
  <c r="H39" i="1" s="1"/>
  <c r="H38" i="1"/>
  <c r="H36" i="1"/>
  <c r="H35" i="1"/>
  <c r="E40" i="1"/>
  <c r="E39" i="1" s="1"/>
  <c r="G39" i="1"/>
  <c r="F39" i="1"/>
  <c r="D39" i="1"/>
  <c r="C39" i="1"/>
  <c r="C42" i="1" s="1"/>
  <c r="E38" i="1"/>
  <c r="E36" i="1"/>
  <c r="E35" i="1"/>
  <c r="G34" i="1"/>
  <c r="F34" i="1"/>
  <c r="H33" i="1"/>
  <c r="H31" i="1"/>
  <c r="H28" i="1"/>
  <c r="H27" i="1"/>
  <c r="H26" i="1"/>
  <c r="E33" i="1"/>
  <c r="E31" i="1"/>
  <c r="E28" i="1"/>
  <c r="E27" i="1"/>
  <c r="E26" i="1"/>
  <c r="H18" i="1"/>
  <c r="H17" i="1"/>
  <c r="H16" i="1"/>
  <c r="H15" i="1"/>
  <c r="H12" i="1"/>
  <c r="H10" i="1"/>
  <c r="H9" i="1"/>
  <c r="E18" i="1"/>
  <c r="E17" i="1"/>
  <c r="E16" i="1"/>
  <c r="E15" i="1"/>
  <c r="E12" i="1"/>
  <c r="E10" i="1"/>
  <c r="E9" i="1"/>
  <c r="H25" i="1" l="1"/>
  <c r="E25" i="1"/>
  <c r="G42" i="1"/>
  <c r="F42" i="1"/>
  <c r="H34" i="1"/>
  <c r="G20" i="1"/>
  <c r="C20" i="1"/>
  <c r="E20" i="1"/>
  <c r="E34" i="1"/>
  <c r="D42" i="1"/>
  <c r="F20" i="1"/>
  <c r="H20" i="1"/>
  <c r="D20" i="1"/>
  <c r="E42" i="1" l="1"/>
  <c r="H42" i="1"/>
</calcChain>
</file>

<file path=xl/sharedStrings.xml><?xml version="1.0" encoding="utf-8"?>
<sst xmlns="http://schemas.openxmlformats.org/spreadsheetml/2006/main" count="49" uniqueCount="36">
  <si>
    <t>Ingresos excedentes</t>
  </si>
  <si>
    <t>Total</t>
  </si>
  <si>
    <t>Ingresos Derivados de Financiamientos</t>
  </si>
  <si>
    <t>Cuotas y Aportaciones de Seguridad Social</t>
  </si>
  <si>
    <t>Aprovechamientos</t>
  </si>
  <si>
    <t>Productos</t>
  </si>
  <si>
    <t>Derechos</t>
  </si>
  <si>
    <t>Contribuciones de Mejoras</t>
  </si>
  <si>
    <t>Impuestos</t>
  </si>
  <si>
    <t>Recaudado
(5)</t>
  </si>
  <si>
    <t>Devengado
(4)</t>
  </si>
  <si>
    <t>Modificado
(3=1+2)</t>
  </si>
  <si>
    <t>Ampliaciones y Reducciones
(2)</t>
  </si>
  <si>
    <t>Estimado
(1)</t>
  </si>
  <si>
    <t>Diferencia
(6=5-1)</t>
  </si>
  <si>
    <t>Ingreso</t>
  </si>
  <si>
    <t>Estado Analítico de Ingresos por Fuente de Financiamiento</t>
  </si>
  <si>
    <t>Recaudado
(5)</t>
  </si>
  <si>
    <t>Devengado
(4)</t>
  </si>
  <si>
    <t>Modificado
(3=1+2)</t>
  </si>
  <si>
    <t>Estimado
(1)</t>
  </si>
  <si>
    <t>Diferencia
(6=5-1)</t>
  </si>
  <si>
    <t xml:space="preserve">ESTADO ANALÍTICO DE INGRESOS </t>
  </si>
  <si>
    <t>Ingresos derivados de financiamiento</t>
  </si>
  <si>
    <t xml:space="preserve">   Ingresos Derivados de Financiamientos</t>
  </si>
  <si>
    <t>PODER JUDICIAL DEL ESTADO DE TAMAULIPAS</t>
  </si>
  <si>
    <t>Ingresos por Ventas de Bienes, Prestación de Servicios y Otros Ingresos</t>
  </si>
  <si>
    <t>Participaciones,  Aportaciones, Convenios, Incentivos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</si>
  <si>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</si>
  <si>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</si>
  <si>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t>Participaciones,  Aportaciones, Convenios, Incentivos Derivados de la Colaboración Fiscal y Fondos Distintos de Aportaciones.</t>
  </si>
  <si>
    <t>Transferencias, Asignaciones, Subsidios y Subvenciones, y Pensiones y Jubilaciones.</t>
  </si>
  <si>
    <t>Ingresos por Ventas de Bienes, Prestacion de Servicios y Otros  Ingresos</t>
  </si>
  <si>
    <t>DEL 01 ENERO AL 30 JUNIO DE 2026</t>
  </si>
  <si>
    <t>Rubro de Ingresos / Fuente de Financiamiento</t>
  </si>
  <si>
    <t>Ingresos de los Entes Públicos, de los Poderes Legislativo y Judicial, de los Organos Autónomos y del Sector Paraestatal o Paramunicipal, así como de las Empresas  Públicas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</si>
</sst>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General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164" fontId="9" fillId="0" borderId="0"/>
    <xf numFmtId="44" fontId="9" fillId="0" borderId="0" applyFont="0" applyFill="0" applyBorder="0" applyAlignment="0" applyProtection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2" fillId="0" borderId="4" xfId="0" applyNumberFormat="1" applyFont="1" applyBorder="1"/>
    <xf numFmtId="0" fontId="2" fillId="0" borderId="5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/>
    </xf>
    <xf numFmtId="3" fontId="2" fillId="0" borderId="6" xfId="0" applyNumberFormat="1" applyFont="1" applyBorder="1"/>
    <xf numFmtId="0" fontId="5" fillId="0" borderId="8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horizontal="justify" vertical="center"/>
    </xf>
    <xf numFmtId="0" fontId="10" fillId="0" borderId="7" xfId="0" applyFont="1" applyBorder="1"/>
    <xf numFmtId="3" fontId="2" fillId="0" borderId="7" xfId="0" applyNumberFormat="1" applyFont="1" applyBorder="1"/>
    <xf numFmtId="0" fontId="2" fillId="0" borderId="14" xfId="0" applyFont="1" applyBorder="1"/>
    <xf numFmtId="0" fontId="2" fillId="0" borderId="12" xfId="0" applyFont="1" applyBorder="1"/>
    <xf numFmtId="0" fontId="2" fillId="0" borderId="10" xfId="0" applyFont="1" applyBorder="1"/>
    <xf numFmtId="0" fontId="4" fillId="0" borderId="8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justify" vertical="center"/>
    </xf>
    <xf numFmtId="0" fontId="2" fillId="0" borderId="7" xfId="0" applyFont="1" applyFill="1" applyBorder="1" applyAlignment="1">
      <alignment horizontal="justify" vertical="center"/>
    </xf>
    <xf numFmtId="3" fontId="2" fillId="0" borderId="4" xfId="0" applyNumberFormat="1" applyFont="1" applyBorder="1" applyAlignment="1">
      <alignment horizontal="right" vertical="center"/>
    </xf>
    <xf numFmtId="3" fontId="4" fillId="0" borderId="7" xfId="0" applyNumberFormat="1" applyFont="1" applyBorder="1"/>
    <xf numFmtId="0" fontId="3" fillId="0" borderId="0" xfId="0" applyFont="1" applyAlignment="1">
      <alignment horizontal="center" vertical="center" wrapText="1"/>
    </xf>
    <xf numFmtId="3" fontId="2" fillId="0" borderId="4" xfId="0" applyNumberFormat="1" applyFont="1" applyBorder="1" applyAlignment="1"/>
    <xf numFmtId="0" fontId="10" fillId="0" borderId="7" xfId="0" applyFont="1" applyBorder="1" applyAlignment="1">
      <alignment vertical="center" wrapText="1"/>
    </xf>
    <xf numFmtId="0" fontId="8" fillId="3" borderId="14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3" borderId="12" xfId="0" quotePrefix="1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/>
    </xf>
    <xf numFmtId="3" fontId="2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8">
    <cellStyle name="=C:\WINNT\SYSTEM32\COMMAND.COM" xfId="1"/>
    <cellStyle name="Moneda 3" xfId="2"/>
    <cellStyle name="Normal" xfId="0" builtinId="0"/>
    <cellStyle name="Normal 2" xfId="3"/>
    <cellStyle name="Normal 3" xfId="4"/>
    <cellStyle name="Normal 4" xfId="5"/>
    <cellStyle name="Normal 4 2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542060</xdr:colOff>
      <xdr:row>47</xdr:row>
      <xdr:rowOff>161924</xdr:rowOff>
    </xdr:from>
    <xdr:ext cx="3095625" cy="911803"/>
    <xdr:sp macro="" textlink="">
      <xdr:nvSpPr>
        <xdr:cNvPr id="8" name="7 CuadroTexto"/>
        <xdr:cNvSpPr txBox="1"/>
      </xdr:nvSpPr>
      <xdr:spPr>
        <a:xfrm>
          <a:off x="5434446" y="9453129"/>
          <a:ext cx="3095625" cy="911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1</xdr:col>
      <xdr:colOff>3247159</xdr:colOff>
      <xdr:row>49</xdr:row>
      <xdr:rowOff>86592</xdr:rowOff>
    </xdr:from>
    <xdr:ext cx="2415887" cy="762000"/>
    <xdr:sp macro="" textlink="">
      <xdr:nvSpPr>
        <xdr:cNvPr id="9" name="8 CuadroTexto"/>
        <xdr:cNvSpPr txBox="1"/>
      </xdr:nvSpPr>
      <xdr:spPr>
        <a:xfrm>
          <a:off x="3377045" y="9732819"/>
          <a:ext cx="2415887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/>
        </a:p>
      </xdr:txBody>
    </xdr:sp>
    <xdr:clientData/>
  </xdr:oneCellAnchor>
  <xdr:twoCellAnchor editAs="oneCell">
    <xdr:from>
      <xdr:col>0</xdr:col>
      <xdr:colOff>0</xdr:colOff>
      <xdr:row>0</xdr:row>
      <xdr:rowOff>109904</xdr:rowOff>
    </xdr:from>
    <xdr:to>
      <xdr:col>1</xdr:col>
      <xdr:colOff>1411165</xdr:colOff>
      <xdr:row>3</xdr:row>
      <xdr:rowOff>20515</xdr:rowOff>
    </xdr:to>
    <xdr:pic>
      <xdr:nvPicPr>
        <xdr:cNvPr id="12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0" y="109904"/>
          <a:ext cx="1543050" cy="592015"/>
        </a:xfrm>
        <a:prstGeom prst="rect">
          <a:avLst/>
        </a:prstGeom>
      </xdr:spPr>
    </xdr:pic>
    <xdr:clientData/>
  </xdr:twoCellAnchor>
  <xdr:twoCellAnchor editAs="oneCell">
    <xdr:from>
      <xdr:col>5</xdr:col>
      <xdr:colOff>389659</xdr:colOff>
      <xdr:row>0</xdr:row>
      <xdr:rowOff>112568</xdr:rowOff>
    </xdr:from>
    <xdr:to>
      <xdr:col>7</xdr:col>
      <xdr:colOff>612609</xdr:colOff>
      <xdr:row>2</xdr:row>
      <xdr:rowOff>216477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6045" y="112568"/>
          <a:ext cx="1868178" cy="554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34637</xdr:colOff>
      <xdr:row>47</xdr:row>
      <xdr:rowOff>147204</xdr:rowOff>
    </xdr:from>
    <xdr:ext cx="3570288" cy="1047750"/>
    <xdr:sp macro="" textlink="">
      <xdr:nvSpPr>
        <xdr:cNvPr id="13" name="6 CuadroTexto"/>
        <xdr:cNvSpPr txBox="1"/>
      </xdr:nvSpPr>
      <xdr:spPr>
        <a:xfrm>
          <a:off x="34637" y="9438409"/>
          <a:ext cx="3570288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100" baseline="0"/>
            <a:t>         </a:t>
          </a:r>
          <a:endParaRPr lang="es-MX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zoomScale="110" zoomScaleNormal="110" workbookViewId="0">
      <selection activeCell="A4" sqref="A4:H4"/>
    </sheetView>
  </sheetViews>
  <sheetFormatPr baseColWidth="10" defaultRowHeight="12.75" x14ac:dyDescent="0.2"/>
  <cols>
    <col min="1" max="1" width="2" style="1" bestFit="1" customWidth="1"/>
    <col min="2" max="2" width="59.140625" style="1" customWidth="1"/>
    <col min="3" max="3" width="12.28515625" style="1" bestFit="1" customWidth="1"/>
    <col min="4" max="5" width="11.42578125" style="1"/>
    <col min="6" max="7" width="12.28515625" style="1" bestFit="1" customWidth="1"/>
    <col min="8" max="16384" width="11.42578125" style="1"/>
  </cols>
  <sheetData>
    <row r="1" spans="1:8" ht="18" customHeight="1" x14ac:dyDescent="0.25">
      <c r="A1" s="29" t="s">
        <v>25</v>
      </c>
      <c r="B1" s="30"/>
      <c r="C1" s="30"/>
      <c r="D1" s="30"/>
      <c r="E1" s="30"/>
      <c r="F1" s="30"/>
      <c r="G1" s="30"/>
      <c r="H1" s="31"/>
    </row>
    <row r="2" spans="1:8" ht="18" customHeight="1" x14ac:dyDescent="0.2">
      <c r="A2" s="32" t="s">
        <v>22</v>
      </c>
      <c r="B2" s="33"/>
      <c r="C2" s="33"/>
      <c r="D2" s="33"/>
      <c r="E2" s="33"/>
      <c r="F2" s="33"/>
      <c r="G2" s="33"/>
      <c r="H2" s="34"/>
    </row>
    <row r="3" spans="1:8" ht="18" customHeight="1" x14ac:dyDescent="0.2">
      <c r="A3" s="32" t="s">
        <v>33</v>
      </c>
      <c r="B3" s="33"/>
      <c r="C3" s="33"/>
      <c r="D3" s="33"/>
      <c r="E3" s="33"/>
      <c r="F3" s="33"/>
      <c r="G3" s="33"/>
      <c r="H3" s="34"/>
    </row>
    <row r="4" spans="1:8" ht="18" customHeight="1" x14ac:dyDescent="0.2">
      <c r="A4" s="35">
        <v>10</v>
      </c>
      <c r="B4" s="36"/>
      <c r="C4" s="36"/>
      <c r="D4" s="36"/>
      <c r="E4" s="36"/>
      <c r="F4" s="36"/>
      <c r="G4" s="36"/>
      <c r="H4" s="37"/>
    </row>
    <row r="6" spans="1:8" ht="15" customHeight="1" x14ac:dyDescent="0.2">
      <c r="A6" s="41" t="s">
        <v>34</v>
      </c>
      <c r="B6" s="41"/>
      <c r="C6" s="42" t="s">
        <v>15</v>
      </c>
      <c r="D6" s="42"/>
      <c r="E6" s="42"/>
      <c r="F6" s="42"/>
      <c r="G6" s="42"/>
      <c r="H6" s="39" t="s">
        <v>21</v>
      </c>
    </row>
    <row r="7" spans="1:8" ht="51" customHeight="1" x14ac:dyDescent="0.2">
      <c r="A7" s="41"/>
      <c r="B7" s="41"/>
      <c r="C7" s="8" t="s">
        <v>20</v>
      </c>
      <c r="D7" s="8" t="s">
        <v>12</v>
      </c>
      <c r="E7" s="8" t="s">
        <v>19</v>
      </c>
      <c r="F7" s="8" t="s">
        <v>18</v>
      </c>
      <c r="G7" s="8" t="s">
        <v>17</v>
      </c>
      <c r="H7" s="40"/>
    </row>
    <row r="8" spans="1:8" ht="4.5" customHeight="1" x14ac:dyDescent="0.2">
      <c r="A8" s="13"/>
      <c r="B8" s="12"/>
      <c r="C8" s="11"/>
      <c r="D8" s="6"/>
      <c r="E8" s="6"/>
      <c r="F8" s="6"/>
      <c r="G8" s="6"/>
      <c r="H8" s="6"/>
    </row>
    <row r="9" spans="1:8" ht="12.75" customHeight="1" x14ac:dyDescent="0.2">
      <c r="A9" s="10"/>
      <c r="B9" s="14" t="s">
        <v>8</v>
      </c>
      <c r="C9" s="24">
        <v>0</v>
      </c>
      <c r="D9" s="6">
        <v>0</v>
      </c>
      <c r="E9" s="6">
        <f t="shared" ref="E9:E12" si="0">C9+D9</f>
        <v>0</v>
      </c>
      <c r="F9" s="6">
        <v>0</v>
      </c>
      <c r="G9" s="6">
        <v>0</v>
      </c>
      <c r="H9" s="6">
        <f t="shared" ref="H9:H12" si="1">G9-C9</f>
        <v>0</v>
      </c>
    </row>
    <row r="10" spans="1:8" ht="12.75" customHeight="1" x14ac:dyDescent="0.2">
      <c r="A10" s="10"/>
      <c r="B10" s="14" t="s">
        <v>3</v>
      </c>
      <c r="C10" s="24">
        <v>0</v>
      </c>
      <c r="D10" s="6">
        <v>0</v>
      </c>
      <c r="E10" s="6">
        <f t="shared" si="0"/>
        <v>0</v>
      </c>
      <c r="F10" s="6">
        <v>0</v>
      </c>
      <c r="G10" s="6">
        <v>0</v>
      </c>
      <c r="H10" s="6">
        <f t="shared" si="1"/>
        <v>0</v>
      </c>
    </row>
    <row r="11" spans="1:8" ht="12.75" customHeight="1" x14ac:dyDescent="0.2">
      <c r="A11" s="10"/>
      <c r="B11" s="14" t="s">
        <v>7</v>
      </c>
      <c r="C11" s="24">
        <v>0</v>
      </c>
      <c r="D11" s="6">
        <v>0</v>
      </c>
      <c r="E11" s="6">
        <f>C11+D11</f>
        <v>0</v>
      </c>
      <c r="F11" s="6">
        <v>0</v>
      </c>
      <c r="G11" s="6">
        <v>0</v>
      </c>
      <c r="H11" s="6">
        <f>G11-C11</f>
        <v>0</v>
      </c>
    </row>
    <row r="12" spans="1:8" ht="12.75" customHeight="1" x14ac:dyDescent="0.2">
      <c r="A12" s="10"/>
      <c r="B12" s="14" t="s">
        <v>6</v>
      </c>
      <c r="C12" s="24">
        <v>0</v>
      </c>
      <c r="D12" s="6">
        <v>0</v>
      </c>
      <c r="E12" s="6">
        <f t="shared" si="0"/>
        <v>0</v>
      </c>
      <c r="F12" s="6">
        <v>0</v>
      </c>
      <c r="G12" s="6">
        <v>0</v>
      </c>
      <c r="H12" s="6">
        <f t="shared" si="1"/>
        <v>0</v>
      </c>
    </row>
    <row r="13" spans="1:8" ht="12.75" customHeight="1" x14ac:dyDescent="0.2">
      <c r="A13" s="10"/>
      <c r="B13" s="15" t="s">
        <v>5</v>
      </c>
      <c r="C13" s="24">
        <v>0</v>
      </c>
      <c r="D13" s="24">
        <v>4710969.07</v>
      </c>
      <c r="E13" s="6">
        <f>C13+D13</f>
        <v>4710969.07</v>
      </c>
      <c r="F13" s="24">
        <v>4710969.07</v>
      </c>
      <c r="G13" s="24">
        <v>4710969.07</v>
      </c>
      <c r="H13" s="6">
        <f>G13-C13</f>
        <v>4710969.07</v>
      </c>
    </row>
    <row r="14" spans="1:8" ht="12.75" customHeight="1" x14ac:dyDescent="0.2">
      <c r="A14" s="10"/>
      <c r="B14" s="14" t="s">
        <v>4</v>
      </c>
      <c r="C14" s="24">
        <v>0</v>
      </c>
      <c r="D14" s="24">
        <v>0</v>
      </c>
      <c r="E14" s="6">
        <f>C14+D14</f>
        <v>0</v>
      </c>
      <c r="F14" s="24">
        <v>0</v>
      </c>
      <c r="G14" s="24">
        <v>0</v>
      </c>
      <c r="H14" s="6">
        <f>G14-C14</f>
        <v>0</v>
      </c>
    </row>
    <row r="15" spans="1:8" ht="12.75" customHeight="1" x14ac:dyDescent="0.2">
      <c r="A15" s="10"/>
      <c r="B15" s="14" t="s">
        <v>26</v>
      </c>
      <c r="C15" s="24">
        <v>0</v>
      </c>
      <c r="D15" s="6">
        <v>0</v>
      </c>
      <c r="E15" s="6">
        <f t="shared" ref="E15:E18" si="2">C15+D15</f>
        <v>0</v>
      </c>
      <c r="F15" s="6">
        <v>0</v>
      </c>
      <c r="G15" s="6">
        <v>0</v>
      </c>
      <c r="H15" s="6">
        <f t="shared" ref="H15:H18" si="3">G15-C15</f>
        <v>0</v>
      </c>
    </row>
    <row r="16" spans="1:8" ht="27" customHeight="1" x14ac:dyDescent="0.2">
      <c r="A16" s="10"/>
      <c r="B16" s="28" t="s">
        <v>27</v>
      </c>
      <c r="C16" s="24">
        <v>0</v>
      </c>
      <c r="D16" s="6">
        <v>0</v>
      </c>
      <c r="E16" s="6">
        <f t="shared" si="2"/>
        <v>0</v>
      </c>
      <c r="F16" s="6">
        <v>0</v>
      </c>
      <c r="G16" s="6">
        <v>0</v>
      </c>
      <c r="H16" s="6">
        <f t="shared" si="3"/>
        <v>0</v>
      </c>
    </row>
    <row r="17" spans="1:8" ht="12.75" customHeight="1" x14ac:dyDescent="0.2">
      <c r="A17" s="10"/>
      <c r="B17" s="14" t="s">
        <v>28</v>
      </c>
      <c r="C17" s="24">
        <v>1259340154.45</v>
      </c>
      <c r="D17" s="6">
        <v>93400000.010000005</v>
      </c>
      <c r="E17" s="6">
        <f t="shared" si="2"/>
        <v>1352740154.46</v>
      </c>
      <c r="F17" s="6">
        <v>679866097.60000002</v>
      </c>
      <c r="G17" s="6">
        <v>679866097.60000002</v>
      </c>
      <c r="H17" s="6">
        <f t="shared" si="3"/>
        <v>-579474056.85000002</v>
      </c>
    </row>
    <row r="18" spans="1:8" ht="12.75" customHeight="1" x14ac:dyDescent="0.2">
      <c r="A18" s="10"/>
      <c r="B18" s="16" t="s">
        <v>2</v>
      </c>
      <c r="C18" s="24">
        <v>0</v>
      </c>
      <c r="D18" s="6">
        <v>0</v>
      </c>
      <c r="E18" s="6">
        <f t="shared" si="2"/>
        <v>0</v>
      </c>
      <c r="F18" s="6">
        <v>0</v>
      </c>
      <c r="G18" s="6">
        <v>0</v>
      </c>
      <c r="H18" s="6">
        <f t="shared" si="3"/>
        <v>0</v>
      </c>
    </row>
    <row r="19" spans="1:8" ht="5.25" customHeight="1" x14ac:dyDescent="0.2">
      <c r="A19" s="7"/>
      <c r="B19" s="9"/>
      <c r="C19" s="6"/>
      <c r="D19" s="6"/>
      <c r="E19" s="6"/>
      <c r="F19" s="6"/>
      <c r="G19" s="6"/>
      <c r="H19" s="6"/>
    </row>
    <row r="20" spans="1:8" x14ac:dyDescent="0.2">
      <c r="A20" s="38" t="s">
        <v>1</v>
      </c>
      <c r="B20" s="38"/>
      <c r="C20" s="3">
        <f t="shared" ref="C20:H20" si="4">C9+C10+C11+C12+C13+C14+C15+C16+C17+C18</f>
        <v>1259340154.45</v>
      </c>
      <c r="D20" s="3">
        <f t="shared" si="4"/>
        <v>98110969.080000013</v>
      </c>
      <c r="E20" s="3">
        <f t="shared" si="4"/>
        <v>1357451123.53</v>
      </c>
      <c r="F20" s="3">
        <f t="shared" si="4"/>
        <v>684577066.67000008</v>
      </c>
      <c r="G20" s="3">
        <f t="shared" si="4"/>
        <v>684577066.67000008</v>
      </c>
      <c r="H20" s="43">
        <f t="shared" si="4"/>
        <v>-574763087.77999997</v>
      </c>
    </row>
    <row r="21" spans="1:8" x14ac:dyDescent="0.2">
      <c r="A21" s="46"/>
      <c r="B21" s="46"/>
      <c r="C21" s="3"/>
      <c r="D21" s="3"/>
      <c r="E21" s="3"/>
      <c r="F21" s="44" t="s">
        <v>0</v>
      </c>
      <c r="G21" s="44"/>
      <c r="H21" s="43"/>
    </row>
    <row r="22" spans="1:8" ht="15" customHeight="1" x14ac:dyDescent="0.2">
      <c r="A22" s="41" t="s">
        <v>16</v>
      </c>
      <c r="B22" s="41"/>
      <c r="C22" s="42" t="s">
        <v>15</v>
      </c>
      <c r="D22" s="42"/>
      <c r="E22" s="42"/>
      <c r="F22" s="42"/>
      <c r="G22" s="42"/>
      <c r="H22" s="41" t="s">
        <v>14</v>
      </c>
    </row>
    <row r="23" spans="1:8" ht="50.25" customHeight="1" x14ac:dyDescent="0.2">
      <c r="A23" s="41"/>
      <c r="B23" s="41"/>
      <c r="C23" s="8" t="s">
        <v>13</v>
      </c>
      <c r="D23" s="8" t="s">
        <v>12</v>
      </c>
      <c r="E23" s="8" t="s">
        <v>11</v>
      </c>
      <c r="F23" s="8" t="s">
        <v>10</v>
      </c>
      <c r="G23" s="8" t="s">
        <v>9</v>
      </c>
      <c r="H23" s="41"/>
    </row>
    <row r="24" spans="1:8" ht="5.25" customHeight="1" x14ac:dyDescent="0.2">
      <c r="A24" s="18"/>
      <c r="B24" s="21"/>
      <c r="C24" s="17"/>
      <c r="D24" s="6"/>
      <c r="E24" s="6"/>
      <c r="F24" s="6"/>
      <c r="G24" s="6"/>
      <c r="H24" s="6"/>
    </row>
    <row r="25" spans="1:8" x14ac:dyDescent="0.2">
      <c r="A25" s="7"/>
      <c r="B25" s="22" t="s">
        <v>29</v>
      </c>
      <c r="C25" s="25">
        <f>SUM(C26:C33)</f>
        <v>0</v>
      </c>
      <c r="D25" s="25">
        <f t="shared" ref="D25:H25" si="5">SUM(D26:D33)</f>
        <v>0</v>
      </c>
      <c r="E25" s="25">
        <f t="shared" si="5"/>
        <v>0</v>
      </c>
      <c r="F25" s="25">
        <f t="shared" si="5"/>
        <v>0</v>
      </c>
      <c r="G25" s="25">
        <f t="shared" si="5"/>
        <v>0</v>
      </c>
      <c r="H25" s="25">
        <f t="shared" si="5"/>
        <v>0</v>
      </c>
    </row>
    <row r="26" spans="1:8" x14ac:dyDescent="0.2">
      <c r="A26" s="7"/>
      <c r="B26" s="23" t="s">
        <v>8</v>
      </c>
      <c r="C26" s="17">
        <v>0</v>
      </c>
      <c r="D26" s="6">
        <v>0</v>
      </c>
      <c r="E26" s="6">
        <f>C26+D26</f>
        <v>0</v>
      </c>
      <c r="F26" s="6">
        <v>0</v>
      </c>
      <c r="G26" s="6">
        <v>0</v>
      </c>
      <c r="H26" s="6">
        <f>G26-C26</f>
        <v>0</v>
      </c>
    </row>
    <row r="27" spans="1:8" x14ac:dyDescent="0.2">
      <c r="A27" s="7"/>
      <c r="B27" s="23" t="s">
        <v>3</v>
      </c>
      <c r="C27" s="17">
        <v>0</v>
      </c>
      <c r="D27" s="6">
        <v>0</v>
      </c>
      <c r="E27" s="6">
        <f t="shared" ref="E27:E28" si="6">C27+D27</f>
        <v>0</v>
      </c>
      <c r="F27" s="6">
        <v>0</v>
      </c>
      <c r="G27" s="6">
        <v>0</v>
      </c>
      <c r="H27" s="6">
        <f t="shared" ref="H27:H28" si="7">G27-C27</f>
        <v>0</v>
      </c>
    </row>
    <row r="28" spans="1:8" x14ac:dyDescent="0.2">
      <c r="A28" s="7"/>
      <c r="B28" s="23" t="s">
        <v>7</v>
      </c>
      <c r="C28" s="17">
        <v>0</v>
      </c>
      <c r="D28" s="6">
        <v>0</v>
      </c>
      <c r="E28" s="6">
        <f t="shared" si="6"/>
        <v>0</v>
      </c>
      <c r="F28" s="6">
        <v>0</v>
      </c>
      <c r="G28" s="6">
        <v>0</v>
      </c>
      <c r="H28" s="6">
        <f t="shared" si="7"/>
        <v>0</v>
      </c>
    </row>
    <row r="29" spans="1:8" x14ac:dyDescent="0.2">
      <c r="A29" s="7"/>
      <c r="B29" s="23" t="s">
        <v>6</v>
      </c>
      <c r="C29" s="17">
        <v>0</v>
      </c>
      <c r="D29" s="6">
        <v>0</v>
      </c>
      <c r="E29" s="6">
        <f t="shared" ref="E29:E30" si="8">C29+D29</f>
        <v>0</v>
      </c>
      <c r="F29" s="6">
        <v>0</v>
      </c>
      <c r="G29" s="6">
        <v>0</v>
      </c>
      <c r="H29" s="6">
        <f t="shared" ref="H29:H30" si="9">G29-C29</f>
        <v>0</v>
      </c>
    </row>
    <row r="30" spans="1:8" x14ac:dyDescent="0.2">
      <c r="A30" s="7"/>
      <c r="B30" s="23" t="s">
        <v>5</v>
      </c>
      <c r="C30" s="17">
        <v>0</v>
      </c>
      <c r="D30" s="6">
        <v>0</v>
      </c>
      <c r="E30" s="6">
        <f t="shared" si="8"/>
        <v>0</v>
      </c>
      <c r="F30" s="6">
        <v>0</v>
      </c>
      <c r="G30" s="6">
        <v>0</v>
      </c>
      <c r="H30" s="6">
        <f t="shared" si="9"/>
        <v>0</v>
      </c>
    </row>
    <row r="31" spans="1:8" x14ac:dyDescent="0.2">
      <c r="A31" s="7"/>
      <c r="B31" s="23" t="s">
        <v>4</v>
      </c>
      <c r="C31" s="17">
        <v>0</v>
      </c>
      <c r="D31" s="6">
        <v>0</v>
      </c>
      <c r="E31" s="6">
        <f t="shared" ref="E31:E40" si="10">C31+D31</f>
        <v>0</v>
      </c>
      <c r="F31" s="6">
        <v>0</v>
      </c>
      <c r="G31" s="6">
        <v>0</v>
      </c>
      <c r="H31" s="6">
        <f t="shared" ref="H31:H40" si="11">G31-C31</f>
        <v>0</v>
      </c>
    </row>
    <row r="32" spans="1:8" ht="25.5" x14ac:dyDescent="0.2">
      <c r="A32" s="7"/>
      <c r="B32" s="23" t="s">
        <v>30</v>
      </c>
      <c r="C32" s="17">
        <v>0</v>
      </c>
      <c r="D32" s="6">
        <v>0</v>
      </c>
      <c r="E32" s="6">
        <f t="shared" ref="E32" si="12">C32+D32</f>
        <v>0</v>
      </c>
      <c r="F32" s="6">
        <v>0</v>
      </c>
      <c r="G32" s="6">
        <v>0</v>
      </c>
      <c r="H32" s="6">
        <f t="shared" ref="H32" si="13">G32-C32</f>
        <v>0</v>
      </c>
    </row>
    <row r="33" spans="1:8" ht="25.5" x14ac:dyDescent="0.2">
      <c r="A33" s="7"/>
      <c r="B33" s="23" t="s">
        <v>31</v>
      </c>
      <c r="C33" s="17">
        <v>0</v>
      </c>
      <c r="D33" s="6">
        <v>0</v>
      </c>
      <c r="E33" s="6">
        <f t="shared" si="10"/>
        <v>0</v>
      </c>
      <c r="F33" s="6">
        <v>0</v>
      </c>
      <c r="G33" s="6">
        <v>0</v>
      </c>
      <c r="H33" s="6">
        <f t="shared" si="11"/>
        <v>0</v>
      </c>
    </row>
    <row r="34" spans="1:8" ht="38.25" x14ac:dyDescent="0.2">
      <c r="A34" s="7"/>
      <c r="B34" s="22" t="s">
        <v>35</v>
      </c>
      <c r="C34" s="25">
        <f>SUM(C35:C38)</f>
        <v>1259340154.45</v>
      </c>
      <c r="D34" s="25">
        <f>SUM(D35:D38)</f>
        <v>98110969.080000013</v>
      </c>
      <c r="E34" s="25">
        <f t="shared" ref="E34:H34" si="14">SUM(E35:E38)</f>
        <v>1357451123.53</v>
      </c>
      <c r="F34" s="25">
        <f t="shared" si="14"/>
        <v>684577066.67000008</v>
      </c>
      <c r="G34" s="25">
        <f t="shared" si="14"/>
        <v>684577066.67000008</v>
      </c>
      <c r="H34" s="25">
        <f t="shared" si="14"/>
        <v>-574763087.77999997</v>
      </c>
    </row>
    <row r="35" spans="1:8" x14ac:dyDescent="0.2">
      <c r="A35" s="7"/>
      <c r="B35" s="23" t="s">
        <v>3</v>
      </c>
      <c r="C35" s="17">
        <v>0</v>
      </c>
      <c r="D35" s="6">
        <v>0</v>
      </c>
      <c r="E35" s="6">
        <f t="shared" si="10"/>
        <v>0</v>
      </c>
      <c r="F35" s="6">
        <v>0</v>
      </c>
      <c r="G35" s="6">
        <v>0</v>
      </c>
      <c r="H35" s="6">
        <f t="shared" si="11"/>
        <v>0</v>
      </c>
    </row>
    <row r="36" spans="1:8" x14ac:dyDescent="0.2">
      <c r="A36" s="7"/>
      <c r="B36" s="23" t="s">
        <v>5</v>
      </c>
      <c r="C36" s="17">
        <v>0</v>
      </c>
      <c r="D36" s="24">
        <v>4710969.07</v>
      </c>
      <c r="E36" s="6">
        <f t="shared" si="10"/>
        <v>4710969.07</v>
      </c>
      <c r="F36" s="24">
        <v>4710969.07</v>
      </c>
      <c r="G36" s="24">
        <v>4710969.07</v>
      </c>
      <c r="H36" s="6">
        <f t="shared" si="11"/>
        <v>4710969.07</v>
      </c>
    </row>
    <row r="37" spans="1:8" x14ac:dyDescent="0.2">
      <c r="A37" s="7"/>
      <c r="B37" s="23" t="s">
        <v>32</v>
      </c>
      <c r="C37" s="17">
        <v>0</v>
      </c>
      <c r="D37" s="6">
        <v>0</v>
      </c>
      <c r="E37" s="6">
        <f t="shared" si="10"/>
        <v>0</v>
      </c>
      <c r="F37" s="6">
        <v>0</v>
      </c>
      <c r="G37" s="6">
        <v>0</v>
      </c>
      <c r="H37" s="6">
        <f t="shared" si="11"/>
        <v>0</v>
      </c>
    </row>
    <row r="38" spans="1:8" ht="25.5" x14ac:dyDescent="0.2">
      <c r="A38" s="7"/>
      <c r="B38" s="23" t="s">
        <v>31</v>
      </c>
      <c r="C38" s="27">
        <v>1259340154.45</v>
      </c>
      <c r="D38" s="6">
        <v>93400000.010000005</v>
      </c>
      <c r="E38" s="6">
        <f t="shared" si="10"/>
        <v>1352740154.46</v>
      </c>
      <c r="F38" s="6">
        <v>679866097.60000002</v>
      </c>
      <c r="G38" s="6">
        <v>679866097.60000002</v>
      </c>
      <c r="H38" s="6">
        <f t="shared" si="11"/>
        <v>-579474056.85000002</v>
      </c>
    </row>
    <row r="39" spans="1:8" x14ac:dyDescent="0.2">
      <c r="A39" s="7"/>
      <c r="B39" s="22" t="s">
        <v>23</v>
      </c>
      <c r="C39" s="25">
        <f>C40</f>
        <v>0</v>
      </c>
      <c r="D39" s="25">
        <f t="shared" ref="D39:H39" si="15">D40</f>
        <v>0</v>
      </c>
      <c r="E39" s="25">
        <f t="shared" si="15"/>
        <v>0</v>
      </c>
      <c r="F39" s="25">
        <f t="shared" si="15"/>
        <v>0</v>
      </c>
      <c r="G39" s="25">
        <f t="shared" si="15"/>
        <v>0</v>
      </c>
      <c r="H39" s="25">
        <f t="shared" si="15"/>
        <v>0</v>
      </c>
    </row>
    <row r="40" spans="1:8" x14ac:dyDescent="0.2">
      <c r="A40" s="7"/>
      <c r="B40" s="23" t="s">
        <v>24</v>
      </c>
      <c r="C40" s="17">
        <v>0</v>
      </c>
      <c r="D40" s="6">
        <v>0</v>
      </c>
      <c r="E40" s="6">
        <f t="shared" si="10"/>
        <v>0</v>
      </c>
      <c r="F40" s="6">
        <v>0</v>
      </c>
      <c r="G40" s="6">
        <v>0</v>
      </c>
      <c r="H40" s="6">
        <f t="shared" si="11"/>
        <v>0</v>
      </c>
    </row>
    <row r="41" spans="1:8" ht="3.75" customHeight="1" x14ac:dyDescent="0.2">
      <c r="A41" s="19"/>
      <c r="B41" s="20"/>
      <c r="C41" s="17"/>
      <c r="D41" s="6"/>
      <c r="E41" s="6"/>
      <c r="F41" s="6"/>
      <c r="G41" s="6"/>
      <c r="H41" s="6"/>
    </row>
    <row r="42" spans="1:8" x14ac:dyDescent="0.2">
      <c r="A42" s="38" t="s">
        <v>1</v>
      </c>
      <c r="B42" s="38"/>
      <c r="C42" s="3">
        <f t="shared" ref="C42:H42" si="16">C25+C34+C39</f>
        <v>1259340154.45</v>
      </c>
      <c r="D42" s="3">
        <f t="shared" si="16"/>
        <v>98110969.080000013</v>
      </c>
      <c r="E42" s="3">
        <f t="shared" si="16"/>
        <v>1357451123.53</v>
      </c>
      <c r="F42" s="3">
        <f t="shared" si="16"/>
        <v>684577066.67000008</v>
      </c>
      <c r="G42" s="3">
        <f t="shared" si="16"/>
        <v>684577066.67000008</v>
      </c>
      <c r="H42" s="43">
        <f t="shared" si="16"/>
        <v>-574763087.77999997</v>
      </c>
    </row>
    <row r="43" spans="1:8" x14ac:dyDescent="0.2">
      <c r="A43" s="5"/>
      <c r="B43" s="4"/>
      <c r="C43" s="3"/>
      <c r="D43" s="3"/>
      <c r="E43" s="3"/>
      <c r="F43" s="44" t="s">
        <v>0</v>
      </c>
      <c r="G43" s="44"/>
      <c r="H43" s="43"/>
    </row>
    <row r="44" spans="1:8" ht="9" customHeight="1" x14ac:dyDescent="0.2"/>
    <row r="45" spans="1:8" ht="12" customHeight="1" x14ac:dyDescent="0.2">
      <c r="A45" s="45"/>
      <c r="B45" s="45"/>
      <c r="C45" s="45"/>
      <c r="D45" s="45"/>
      <c r="E45" s="45"/>
      <c r="F45" s="45"/>
      <c r="G45" s="45"/>
      <c r="H45" s="45"/>
    </row>
    <row r="46" spans="1:8" ht="12" customHeight="1" x14ac:dyDescent="0.2">
      <c r="A46" s="26"/>
      <c r="B46" s="26"/>
      <c r="C46" s="26"/>
      <c r="D46" s="26"/>
      <c r="E46" s="26"/>
      <c r="F46" s="26"/>
      <c r="G46" s="26"/>
      <c r="H46" s="26"/>
    </row>
    <row r="47" spans="1:8" ht="12" customHeight="1" x14ac:dyDescent="0.2">
      <c r="A47" s="26"/>
      <c r="B47" s="26"/>
      <c r="C47" s="26"/>
      <c r="D47" s="26"/>
      <c r="E47" s="26"/>
      <c r="F47" s="26"/>
      <c r="G47" s="26"/>
      <c r="H47" s="26"/>
    </row>
    <row r="48" spans="1:8" ht="13.5" customHeight="1" x14ac:dyDescent="0.2">
      <c r="A48" s="2"/>
      <c r="B48" s="2"/>
      <c r="C48" s="2"/>
      <c r="D48" s="2"/>
      <c r="E48" s="2"/>
      <c r="F48" s="2"/>
      <c r="G48" s="2"/>
      <c r="H48" s="2"/>
    </row>
    <row r="49" spans="1:8" ht="14.25" customHeight="1" x14ac:dyDescent="0.2">
      <c r="A49" s="2"/>
      <c r="B49" s="2"/>
      <c r="C49" s="2"/>
      <c r="D49" s="2"/>
      <c r="E49" s="2"/>
      <c r="F49" s="2"/>
      <c r="G49" s="2"/>
      <c r="H49" s="2"/>
    </row>
    <row r="54" spans="1:8" ht="24.75" customHeight="1" x14ac:dyDescent="0.2"/>
    <row r="55" spans="1:8" ht="21.75" customHeight="1" x14ac:dyDescent="0.2"/>
  </sheetData>
  <mergeCells count="18">
    <mergeCell ref="H42:H43"/>
    <mergeCell ref="F43:G43"/>
    <mergeCell ref="A42:B42"/>
    <mergeCell ref="A45:H45"/>
    <mergeCell ref="F21:G21"/>
    <mergeCell ref="H20:H21"/>
    <mergeCell ref="H22:H23"/>
    <mergeCell ref="A22:B23"/>
    <mergeCell ref="C22:G22"/>
    <mergeCell ref="A21:B21"/>
    <mergeCell ref="A1:H1"/>
    <mergeCell ref="A2:H2"/>
    <mergeCell ref="A3:H3"/>
    <mergeCell ref="A4:H4"/>
    <mergeCell ref="A20:B20"/>
    <mergeCell ref="H6:H7"/>
    <mergeCell ref="A6:B7"/>
    <mergeCell ref="C6:G6"/>
  </mergeCells>
  <printOptions horizontalCentered="1"/>
  <pageMargins left="0.19685039370078741" right="0.19685039370078741" top="0.19685039370078741" bottom="0" header="0" footer="0"/>
  <pageSetup fitToWidth="0" fitToHeight="0" orientation="landscape" r:id="rId1"/>
  <headerFooter>
    <oddFooter>&amp;R&amp;P/&amp;N</oddFooter>
  </headerFooter>
  <rowBreaks count="1" manualBreakCount="1">
    <brk id="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 ANALITICO_INGRESOS</vt:lpstr>
      <vt:lpstr>'10 ANALITICO_INGRESOS'!Títulos_a_imprimir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Homero Guevara Rodriguez</dc:creator>
  <cp:lastModifiedBy>CP MIRNA</cp:lastModifiedBy>
  <cp:lastPrinted>2026-07-06T23:04:32Z</cp:lastPrinted>
  <dcterms:created xsi:type="dcterms:W3CDTF">2015-02-12T14:39:34Z</dcterms:created>
  <dcterms:modified xsi:type="dcterms:W3CDTF">2026-07-10T21:13:41Z</dcterms:modified>
</cp:coreProperties>
</file>