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3" i="1"/>
  <c r="H73" i="1" s="1"/>
  <c r="E72" i="1"/>
  <c r="H72" i="1" s="1"/>
  <c r="E71" i="1"/>
  <c r="H71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4" i="1"/>
  <c r="F74" i="1"/>
  <c r="D74" i="1"/>
  <c r="C74" i="1"/>
  <c r="G70" i="1"/>
  <c r="F70" i="1"/>
  <c r="D70" i="1"/>
  <c r="C70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4" i="1"/>
  <c r="H74" i="1"/>
  <c r="H70" i="1"/>
  <c r="E70" i="1"/>
  <c r="E62" i="1"/>
  <c r="H63" i="1"/>
  <c r="H62" i="1" s="1"/>
  <c r="E58" i="1"/>
  <c r="E48" i="1"/>
  <c r="H48" i="1"/>
  <c r="H38" i="1"/>
  <c r="E38" i="1"/>
  <c r="C83" i="1"/>
  <c r="H28" i="1"/>
  <c r="E28" i="1"/>
  <c r="G83" i="1"/>
  <c r="F83" i="1"/>
  <c r="D83" i="1"/>
  <c r="E18" i="1"/>
  <c r="H19" i="1"/>
  <c r="H18" i="1" s="1"/>
  <c r="E10" i="1"/>
  <c r="H10" i="1"/>
  <c r="E83" i="1" l="1"/>
  <c r="H83" i="1"/>
</calcChain>
</file>

<file path=xl/sharedStrings.xml><?xml version="1.0" encoding="utf-8"?>
<sst xmlns="http://schemas.openxmlformats.org/spreadsheetml/2006/main" count="88" uniqueCount="88">
  <si>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</si>
  <si>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</si>
  <si>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</si>
  <si>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</si>
  <si>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</si>
  <si>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</si>
  <si>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</si>
  <si>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</si>
  <si>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</si>
  <si>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</si>
  <si>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</si>
  <si>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</si>
  <si>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</si>
  <si>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</si>
  <si>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</si>
  <si>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</si>
  <si>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</si>
  <si>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</si>
  <si>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</si>
  <si>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</si>
  <si>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</si>
  <si>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</si>
  <si>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</si>
  <si>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</si>
  <si>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</si>
  <si>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</si>
  <si>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</si>
  <si>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</si>
  <si>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</si>
  <si>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</si>
  <si>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</si>
  <si>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</si>
  <si>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</si>
  <si>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</si>
  <si>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</si>
  <si>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</si>
  <si>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</si>
  <si>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</si>
  <si>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</si>
  <si>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</si>
  <si>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</si>
  <si>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</si>
  <si>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</si>
  <si>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</si>
  <si>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</si>
  <si>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</si>
  <si>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</si>
  <si>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</si>
  <si>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</si>
  <si>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</si>
  <si>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</si>
  <si>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</si>
  <si>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</si>
  <si>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</si>
  <si>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</si>
  <si>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</si>
  <si>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</si>
  <si>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</si>
  <si>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</si>
  <si>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</si>
  <si>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</si>
  <si>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</si>
  <si>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</si>
  <si>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</si>
  <si>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</si>
  <si>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</si>
  <si>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</si>
  <si>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</si>
  <si>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</si>
  <si>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</si>
  <si>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</si>
  <si>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</si>
  <si>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</si>
  <si>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</si>
  <si>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</si>
  <si>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</si>
  <si>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</si>
  <si>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</si>
  <si>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</si>
  <si>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</si>
  <si>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</si>
  <si>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</si>
  <si>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</si>
  <si>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</si>
  <si>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</si>
  <si>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</si>
  <si>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DEL 01 ENERO AL 31 MARZO DE 2023</t>
  </si>
  <si>
    <t>Inversiones Para el Fomento de Actividades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</si>
</sst>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428624</xdr:colOff>
      <xdr:row>0</xdr:row>
      <xdr:rowOff>134938</xdr:rowOff>
    </xdr:from>
    <xdr:to>
      <xdr:col>7</xdr:col>
      <xdr:colOff>560387</xdr:colOff>
      <xdr:row>4</xdr:row>
      <xdr:rowOff>52104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2" y="134938"/>
          <a:ext cx="885825" cy="837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47621</xdr:colOff>
      <xdr:row>0</xdr:row>
      <xdr:rowOff>214313</xdr:rowOff>
    </xdr:from>
    <xdr:to>
      <xdr:col>1</xdr:col>
      <xdr:colOff>1039809</xdr:colOff>
      <xdr:row>3</xdr:row>
      <xdr:rowOff>118940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1" y="214313"/>
          <a:ext cx="1214438" cy="59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zoomScale="150" zoomScaleNormal="150" zoomScaleSheetLayoutView="40" workbookViewId="0">
      <selection activeCell="A3" sqref="A3:H3"/>
    </sheetView>
  </sheetViews>
  <sheetFormatPr baseColWidth="10" defaultRowHeight="12.75" x14ac:dyDescent="0.2"/>
  <cols>
    <col min="1" max="1" width="3.28515625" style="1" customWidth="1"/>
    <col min="2" max="2" width="52.42578125" style="1" customWidth="1"/>
    <col min="3" max="4" width="12" style="1" customWidth="1"/>
    <col min="5" max="5" width="12.28515625" style="1" bestFit="1" customWidth="1"/>
    <col min="6" max="6" width="11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7" t="s">
        <v>85</v>
      </c>
      <c r="B1" s="28"/>
      <c r="C1" s="28"/>
      <c r="D1" s="28"/>
      <c r="E1" s="28"/>
      <c r="F1" s="28"/>
      <c r="G1" s="29"/>
      <c r="H1" s="30"/>
    </row>
    <row r="2" spans="1:8" ht="18" customHeight="1" x14ac:dyDescent="0.2">
      <c r="A2" s="31" t="s">
        <v>45</v>
      </c>
      <c r="B2" s="32"/>
      <c r="C2" s="32"/>
      <c r="D2" s="32"/>
      <c r="E2" s="32"/>
      <c r="F2" s="32"/>
      <c r="G2" s="32"/>
      <c r="H2" s="33"/>
    </row>
    <row r="3" spans="1:8" ht="18" customHeight="1" x14ac:dyDescent="0.2">
      <c r="A3" s="31" t="s">
        <v>44</v>
      </c>
      <c r="B3" s="32"/>
      <c r="C3" s="32"/>
      <c r="D3" s="32"/>
      <c r="E3" s="32"/>
      <c r="F3" s="32"/>
      <c r="G3" s="32"/>
      <c r="H3" s="33"/>
    </row>
    <row r="4" spans="1:8" ht="18" customHeight="1" x14ac:dyDescent="0.2">
      <c r="A4" s="31" t="s">
        <v>86</v>
      </c>
      <c r="B4" s="32"/>
      <c r="C4" s="32"/>
      <c r="D4" s="32"/>
      <c r="E4" s="32"/>
      <c r="F4" s="32"/>
      <c r="G4" s="34"/>
      <c r="H4" s="35"/>
    </row>
    <row r="5" spans="1:8" ht="18" customHeight="1" x14ac:dyDescent="0.2">
      <c r="A5" s="36" t="s">
        <v>43</v>
      </c>
      <c r="B5" s="37"/>
      <c r="C5" s="37"/>
      <c r="D5" s="37"/>
      <c r="E5" s="37"/>
      <c r="F5" s="37"/>
      <c r="G5" s="38"/>
      <c r="H5" s="39"/>
    </row>
    <row r="7" spans="1:8" ht="15" customHeight="1" x14ac:dyDescent="0.2">
      <c r="A7" s="42" t="s">
        <v>42</v>
      </c>
      <c r="B7" s="43"/>
      <c r="C7" s="48" t="s">
        <v>41</v>
      </c>
      <c r="D7" s="49"/>
      <c r="E7" s="49"/>
      <c r="F7" s="49"/>
      <c r="G7" s="50"/>
      <c r="H7" s="40" t="s">
        <v>40</v>
      </c>
    </row>
    <row r="8" spans="1:8" ht="25.5" customHeight="1" x14ac:dyDescent="0.2">
      <c r="A8" s="44"/>
      <c r="B8" s="45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1"/>
    </row>
    <row r="9" spans="1:8" ht="17.25" customHeight="1" x14ac:dyDescent="0.2">
      <c r="A9" s="46"/>
      <c r="B9" s="47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837084657.47000003</v>
      </c>
      <c r="D10" s="22">
        <f t="shared" ref="D10:H10" si="0">SUM(D11:D17)</f>
        <v>0</v>
      </c>
      <c r="E10" s="22">
        <f t="shared" si="0"/>
        <v>837084657.47000003</v>
      </c>
      <c r="F10" s="22">
        <f t="shared" si="0"/>
        <v>154518753.31</v>
      </c>
      <c r="G10" s="22">
        <f t="shared" si="0"/>
        <v>154518753.31</v>
      </c>
      <c r="H10" s="22">
        <f t="shared" si="0"/>
        <v>682565904.15999997</v>
      </c>
    </row>
    <row r="11" spans="1:8" x14ac:dyDescent="0.2">
      <c r="A11" s="4"/>
      <c r="B11" s="6" t="s">
        <v>31</v>
      </c>
      <c r="C11" s="3">
        <v>173450351</v>
      </c>
      <c r="D11" s="3">
        <v>0</v>
      </c>
      <c r="E11" s="3">
        <f>C11+D11</f>
        <v>173450351</v>
      </c>
      <c r="F11" s="3">
        <v>32090260.949999999</v>
      </c>
      <c r="G11" s="3">
        <v>32090260.949999999</v>
      </c>
      <c r="H11" s="3">
        <f>E11-F11</f>
        <v>141360090.05000001</v>
      </c>
    </row>
    <row r="12" spans="1:8" x14ac:dyDescent="0.2">
      <c r="A12" s="4"/>
      <c r="B12" s="6" t="s">
        <v>30</v>
      </c>
      <c r="C12" s="3">
        <v>7355340</v>
      </c>
      <c r="D12" s="3">
        <v>0</v>
      </c>
      <c r="E12" s="3">
        <f t="shared" ref="E12:E75" si="1">C12+D12</f>
        <v>7355340</v>
      </c>
      <c r="F12" s="3">
        <v>3742015.96</v>
      </c>
      <c r="G12" s="3">
        <v>3742015.96</v>
      </c>
      <c r="H12" s="3">
        <f t="shared" ref="H12:H75" si="2">E12-F12</f>
        <v>3613324.04</v>
      </c>
    </row>
    <row r="13" spans="1:8" x14ac:dyDescent="0.2">
      <c r="A13" s="4"/>
      <c r="B13" s="6" t="s">
        <v>29</v>
      </c>
      <c r="C13" s="3">
        <v>42616656</v>
      </c>
      <c r="D13" s="3">
        <v>0</v>
      </c>
      <c r="E13" s="3">
        <f t="shared" si="1"/>
        <v>42616656</v>
      </c>
      <c r="F13" s="3">
        <v>5580279.7699999996</v>
      </c>
      <c r="G13" s="3">
        <v>5580279.7699999996</v>
      </c>
      <c r="H13" s="3">
        <f t="shared" si="2"/>
        <v>37036376.230000004</v>
      </c>
    </row>
    <row r="14" spans="1:8" x14ac:dyDescent="0.2">
      <c r="A14" s="4"/>
      <c r="B14" s="6" t="s">
        <v>28</v>
      </c>
      <c r="C14" s="3">
        <v>27574053</v>
      </c>
      <c r="D14" s="3">
        <v>0</v>
      </c>
      <c r="E14" s="3">
        <f t="shared" si="1"/>
        <v>27574053</v>
      </c>
      <c r="F14" s="3">
        <v>5651116.2800000003</v>
      </c>
      <c r="G14" s="3">
        <v>5651116.2800000003</v>
      </c>
      <c r="H14" s="3">
        <f t="shared" si="2"/>
        <v>21922936.719999999</v>
      </c>
    </row>
    <row r="15" spans="1:8" x14ac:dyDescent="0.2">
      <c r="A15" s="4"/>
      <c r="B15" s="6" t="s">
        <v>27</v>
      </c>
      <c r="C15" s="3">
        <v>586088257.47000003</v>
      </c>
      <c r="D15" s="3">
        <v>0</v>
      </c>
      <c r="E15" s="3">
        <f t="shared" si="1"/>
        <v>586088257.47000003</v>
      </c>
      <c r="F15" s="3">
        <v>107455080.34999999</v>
      </c>
      <c r="G15" s="3">
        <v>107455080.34999999</v>
      </c>
      <c r="H15" s="3">
        <f t="shared" si="2"/>
        <v>478633177.12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50461924</v>
      </c>
      <c r="D18" s="24">
        <f t="shared" ref="D18:H18" si="3">SUM(D19:D27)</f>
        <v>463864.42</v>
      </c>
      <c r="E18" s="24">
        <f t="shared" si="3"/>
        <v>50925788.420000002</v>
      </c>
      <c r="F18" s="24">
        <f t="shared" si="3"/>
        <v>17019749.490000002</v>
      </c>
      <c r="G18" s="24">
        <f t="shared" si="3"/>
        <v>16960057.689999998</v>
      </c>
      <c r="H18" s="24">
        <f t="shared" si="3"/>
        <v>33906038.93</v>
      </c>
    </row>
    <row r="19" spans="1:8" ht="25.5" x14ac:dyDescent="0.2">
      <c r="A19" s="4"/>
      <c r="B19" s="6" t="s">
        <v>23</v>
      </c>
      <c r="C19" s="3">
        <v>31814460</v>
      </c>
      <c r="D19" s="3">
        <v>0</v>
      </c>
      <c r="E19" s="3">
        <f t="shared" si="1"/>
        <v>31814460</v>
      </c>
      <c r="F19" s="3">
        <v>10636853.970000001</v>
      </c>
      <c r="G19" s="3">
        <v>10630290.17</v>
      </c>
      <c r="H19" s="3">
        <f t="shared" si="2"/>
        <v>21177606.030000001</v>
      </c>
    </row>
    <row r="20" spans="1:8" x14ac:dyDescent="0.2">
      <c r="A20" s="4"/>
      <c r="B20" s="6" t="s">
        <v>22</v>
      </c>
      <c r="C20" s="3">
        <v>2008240</v>
      </c>
      <c r="D20" s="3">
        <v>0</v>
      </c>
      <c r="E20" s="3">
        <f t="shared" si="1"/>
        <v>2008240</v>
      </c>
      <c r="F20" s="3">
        <v>641723.76</v>
      </c>
      <c r="G20" s="3">
        <v>641723.76</v>
      </c>
      <c r="H20" s="3">
        <f t="shared" si="2"/>
        <v>1366516.24</v>
      </c>
    </row>
    <row r="21" spans="1:8" ht="25.5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4111663</v>
      </c>
      <c r="D22" s="3">
        <v>463864.42</v>
      </c>
      <c r="E22" s="3">
        <f t="shared" si="1"/>
        <v>4575527.42</v>
      </c>
      <c r="F22" s="3">
        <v>736765.38</v>
      </c>
      <c r="G22" s="3">
        <v>736765.38</v>
      </c>
      <c r="H22" s="3">
        <f t="shared" si="2"/>
        <v>3838762.04</v>
      </c>
    </row>
    <row r="23" spans="1:8" x14ac:dyDescent="0.2">
      <c r="A23" s="4"/>
      <c r="B23" s="6" t="s">
        <v>19</v>
      </c>
      <c r="C23" s="3">
        <v>2802192</v>
      </c>
      <c r="D23" s="3">
        <v>0</v>
      </c>
      <c r="E23" s="3">
        <f t="shared" si="1"/>
        <v>2802192</v>
      </c>
      <c r="F23" s="3">
        <v>208501.04</v>
      </c>
      <c r="G23" s="3">
        <v>208501.04</v>
      </c>
      <c r="H23" s="3">
        <f t="shared" si="2"/>
        <v>2593690.96</v>
      </c>
    </row>
    <row r="24" spans="1:8" x14ac:dyDescent="0.2">
      <c r="A24" s="4"/>
      <c r="B24" s="6" t="s">
        <v>18</v>
      </c>
      <c r="C24" s="3">
        <v>2896178</v>
      </c>
      <c r="D24" s="3">
        <v>0</v>
      </c>
      <c r="E24" s="3">
        <f t="shared" si="1"/>
        <v>2896178</v>
      </c>
      <c r="F24" s="3">
        <v>923928.11</v>
      </c>
      <c r="G24" s="3">
        <v>923928.11</v>
      </c>
      <c r="H24" s="3">
        <f t="shared" si="2"/>
        <v>1972249.8900000001</v>
      </c>
    </row>
    <row r="25" spans="1:8" ht="25.5" x14ac:dyDescent="0.2">
      <c r="A25" s="4"/>
      <c r="B25" s="6" t="s">
        <v>17</v>
      </c>
      <c r="C25" s="3">
        <v>422372</v>
      </c>
      <c r="D25" s="3">
        <v>0</v>
      </c>
      <c r="E25" s="3">
        <f t="shared" si="1"/>
        <v>422372</v>
      </c>
      <c r="F25" s="3">
        <v>30883.31</v>
      </c>
      <c r="G25" s="3">
        <v>30883.31</v>
      </c>
      <c r="H25" s="3">
        <f t="shared" si="2"/>
        <v>391488.69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6406819</v>
      </c>
      <c r="D27" s="3">
        <v>0</v>
      </c>
      <c r="E27" s="3">
        <f t="shared" si="1"/>
        <v>6406819</v>
      </c>
      <c r="F27" s="3">
        <v>3841093.92</v>
      </c>
      <c r="G27" s="3">
        <v>3787965.92</v>
      </c>
      <c r="H27" s="3">
        <f t="shared" si="2"/>
        <v>2565725.08</v>
      </c>
    </row>
    <row r="28" spans="1:8" x14ac:dyDescent="0.2">
      <c r="A28" s="4"/>
      <c r="B28" s="5" t="s">
        <v>14</v>
      </c>
      <c r="C28" s="24">
        <f>SUM(C29:C37)</f>
        <v>104582966</v>
      </c>
      <c r="D28" s="24">
        <f t="shared" ref="D28:H28" si="4">SUM(D29:D37)</f>
        <v>-210540.57</v>
      </c>
      <c r="E28" s="24">
        <f t="shared" si="4"/>
        <v>104372425.43000001</v>
      </c>
      <c r="F28" s="24">
        <f t="shared" si="4"/>
        <v>14878520.219999999</v>
      </c>
      <c r="G28" s="24">
        <f t="shared" si="4"/>
        <v>13655556.309999999</v>
      </c>
      <c r="H28" s="24">
        <f t="shared" si="4"/>
        <v>89493905.210000008</v>
      </c>
    </row>
    <row r="29" spans="1:8" x14ac:dyDescent="0.2">
      <c r="A29" s="4"/>
      <c r="B29" s="6" t="s">
        <v>13</v>
      </c>
      <c r="C29" s="3">
        <v>18977746</v>
      </c>
      <c r="D29" s="3">
        <v>0</v>
      </c>
      <c r="E29" s="3">
        <f t="shared" si="1"/>
        <v>18977746</v>
      </c>
      <c r="F29" s="3">
        <v>4205197.72</v>
      </c>
      <c r="G29" s="3">
        <v>4205197.72</v>
      </c>
      <c r="H29" s="3">
        <f t="shared" si="2"/>
        <v>14772548.280000001</v>
      </c>
    </row>
    <row r="30" spans="1:8" x14ac:dyDescent="0.2">
      <c r="A30" s="4"/>
      <c r="B30" s="6" t="s">
        <v>12</v>
      </c>
      <c r="C30" s="3">
        <v>11651615</v>
      </c>
      <c r="D30" s="3">
        <v>0</v>
      </c>
      <c r="E30" s="3">
        <f t="shared" si="1"/>
        <v>11651615</v>
      </c>
      <c r="F30" s="3">
        <v>3758107.58</v>
      </c>
      <c r="G30" s="3">
        <v>3758107.58</v>
      </c>
      <c r="H30" s="3">
        <f t="shared" si="2"/>
        <v>7893507.4199999999</v>
      </c>
    </row>
    <row r="31" spans="1:8" x14ac:dyDescent="0.2">
      <c r="A31" s="4"/>
      <c r="B31" s="6" t="s">
        <v>11</v>
      </c>
      <c r="C31" s="3">
        <v>3325127</v>
      </c>
      <c r="D31" s="3">
        <v>0</v>
      </c>
      <c r="E31" s="3">
        <f t="shared" si="1"/>
        <v>3325127</v>
      </c>
      <c r="F31" s="3">
        <v>398007.2</v>
      </c>
      <c r="G31" s="3">
        <v>398007.2</v>
      </c>
      <c r="H31" s="3">
        <f t="shared" si="2"/>
        <v>2927119.8</v>
      </c>
    </row>
    <row r="32" spans="1:8" x14ac:dyDescent="0.2">
      <c r="A32" s="4"/>
      <c r="B32" s="6" t="s">
        <v>10</v>
      </c>
      <c r="C32" s="3">
        <v>1257478</v>
      </c>
      <c r="D32" s="3">
        <v>0</v>
      </c>
      <c r="E32" s="3">
        <f t="shared" si="1"/>
        <v>1257478</v>
      </c>
      <c r="F32" s="3">
        <v>394795.08</v>
      </c>
      <c r="G32" s="3">
        <v>368390.17</v>
      </c>
      <c r="H32" s="3">
        <f t="shared" si="2"/>
        <v>862682.91999999993</v>
      </c>
    </row>
    <row r="33" spans="1:8" ht="25.5" x14ac:dyDescent="0.2">
      <c r="A33" s="4"/>
      <c r="B33" s="6" t="s">
        <v>9</v>
      </c>
      <c r="C33" s="3">
        <v>48816572</v>
      </c>
      <c r="D33" s="3">
        <v>-210540.57</v>
      </c>
      <c r="E33" s="3">
        <f t="shared" si="1"/>
        <v>48606031.43</v>
      </c>
      <c r="F33" s="3">
        <v>680001.71</v>
      </c>
      <c r="G33" s="3">
        <v>680001.71</v>
      </c>
      <c r="H33" s="3">
        <f t="shared" si="2"/>
        <v>47926029.719999999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1942560</v>
      </c>
      <c r="D35" s="3">
        <v>0</v>
      </c>
      <c r="E35" s="3">
        <f t="shared" si="1"/>
        <v>1942560</v>
      </c>
      <c r="F35" s="3">
        <v>1139795.32</v>
      </c>
      <c r="G35" s="3">
        <v>1139795.32</v>
      </c>
      <c r="H35" s="3">
        <f t="shared" si="2"/>
        <v>802764.67999999993</v>
      </c>
    </row>
    <row r="36" spans="1:8" x14ac:dyDescent="0.2">
      <c r="A36" s="4"/>
      <c r="B36" s="6" t="s">
        <v>6</v>
      </c>
      <c r="C36" s="3">
        <v>1343316</v>
      </c>
      <c r="D36" s="3">
        <v>0</v>
      </c>
      <c r="E36" s="3">
        <f t="shared" si="1"/>
        <v>1343316</v>
      </c>
      <c r="F36" s="3">
        <v>322387.61</v>
      </c>
      <c r="G36" s="3">
        <v>322387.61</v>
      </c>
      <c r="H36" s="3">
        <f t="shared" si="2"/>
        <v>1020928.39</v>
      </c>
    </row>
    <row r="37" spans="1:8" x14ac:dyDescent="0.2">
      <c r="A37" s="4"/>
      <c r="B37" s="6" t="s">
        <v>5</v>
      </c>
      <c r="C37" s="3">
        <v>17268552</v>
      </c>
      <c r="D37" s="3">
        <v>0</v>
      </c>
      <c r="E37" s="3">
        <f t="shared" si="1"/>
        <v>17268552</v>
      </c>
      <c r="F37" s="3">
        <v>3980228</v>
      </c>
      <c r="G37" s="3">
        <v>2783669</v>
      </c>
      <c r="H37" s="3">
        <f t="shared" si="2"/>
        <v>13288324</v>
      </c>
    </row>
    <row r="38" spans="1:8" ht="25.5" customHeight="1" x14ac:dyDescent="0.2">
      <c r="A38" s="4"/>
      <c r="B38" s="5" t="s">
        <v>4</v>
      </c>
      <c r="C38" s="24">
        <f>SUM(C39:C47)</f>
        <v>33169224</v>
      </c>
      <c r="D38" s="24">
        <f t="shared" ref="D38:H38" si="5">SUM(D39:D47)</f>
        <v>545866.09</v>
      </c>
      <c r="E38" s="24">
        <f t="shared" si="5"/>
        <v>33715090.090000004</v>
      </c>
      <c r="F38" s="24">
        <f t="shared" si="5"/>
        <v>911239</v>
      </c>
      <c r="G38" s="24">
        <f t="shared" si="5"/>
        <v>911239</v>
      </c>
      <c r="H38" s="24">
        <f t="shared" si="5"/>
        <v>32803851.09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29661149</v>
      </c>
      <c r="D41" s="3">
        <v>545866.09</v>
      </c>
      <c r="E41" s="3">
        <f t="shared" si="1"/>
        <v>30207015.09</v>
      </c>
      <c r="F41" s="3">
        <v>0</v>
      </c>
      <c r="G41" s="3">
        <v>0</v>
      </c>
      <c r="H41" s="3">
        <f t="shared" si="2"/>
        <v>30207015.09</v>
      </c>
    </row>
    <row r="42" spans="1:8" x14ac:dyDescent="0.2">
      <c r="A42" s="4"/>
      <c r="B42" s="6" t="s">
        <v>0</v>
      </c>
      <c r="C42" s="3">
        <v>3508075</v>
      </c>
      <c r="D42" s="3">
        <v>0</v>
      </c>
      <c r="E42" s="3">
        <f t="shared" si="1"/>
        <v>3508075</v>
      </c>
      <c r="F42" s="3">
        <v>911239</v>
      </c>
      <c r="G42" s="3">
        <v>911239</v>
      </c>
      <c r="H42" s="3">
        <f t="shared" si="2"/>
        <v>2596836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84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1686998.78</v>
      </c>
      <c r="E48" s="24">
        <f t="shared" si="6"/>
        <v>1686998.78</v>
      </c>
      <c r="F48" s="24">
        <f t="shared" si="6"/>
        <v>1494620.97</v>
      </c>
      <c r="G48" s="24">
        <f t="shared" si="6"/>
        <v>1494620.97</v>
      </c>
      <c r="H48" s="24">
        <f t="shared" si="6"/>
        <v>192377.81000000006</v>
      </c>
    </row>
    <row r="49" spans="1:8" x14ac:dyDescent="0.2">
      <c r="A49" s="4"/>
      <c r="B49" s="6" t="s">
        <v>51</v>
      </c>
      <c r="C49" s="3">
        <v>0</v>
      </c>
      <c r="D49" s="3">
        <v>1446773.78</v>
      </c>
      <c r="E49" s="3">
        <f t="shared" si="1"/>
        <v>1446773.78</v>
      </c>
      <c r="F49" s="3">
        <v>1271215.97</v>
      </c>
      <c r="G49" s="3">
        <v>1271215.97</v>
      </c>
      <c r="H49" s="3">
        <f t="shared" si="2"/>
        <v>175557.81000000006</v>
      </c>
    </row>
    <row r="50" spans="1:8" x14ac:dyDescent="0.2">
      <c r="A50" s="4"/>
      <c r="B50" s="6" t="s">
        <v>52</v>
      </c>
      <c r="C50" s="3">
        <v>0</v>
      </c>
      <c r="D50" s="3">
        <v>41814.9</v>
      </c>
      <c r="E50" s="3">
        <f t="shared" si="1"/>
        <v>41814.9</v>
      </c>
      <c r="F50" s="3">
        <v>24994.9</v>
      </c>
      <c r="G50" s="3">
        <v>24994.9</v>
      </c>
      <c r="H50" s="3">
        <f t="shared" si="2"/>
        <v>16820</v>
      </c>
    </row>
    <row r="51" spans="1:8" x14ac:dyDescent="0.2">
      <c r="A51" s="4"/>
      <c r="B51" s="6" t="s">
        <v>53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69200</v>
      </c>
      <c r="E52" s="3">
        <f t="shared" si="1"/>
        <v>69200</v>
      </c>
      <c r="F52" s="3">
        <v>69200</v>
      </c>
      <c r="G52" s="3">
        <v>69200</v>
      </c>
      <c r="H52" s="3">
        <f t="shared" si="2"/>
        <v>0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115210.1</v>
      </c>
      <c r="E54" s="3">
        <f t="shared" si="1"/>
        <v>115210.1</v>
      </c>
      <c r="F54" s="3">
        <v>115210.1</v>
      </c>
      <c r="G54" s="3">
        <v>115210.1</v>
      </c>
      <c r="H54" s="3">
        <f t="shared" si="2"/>
        <v>0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14000</v>
      </c>
      <c r="E57" s="3">
        <f t="shared" si="1"/>
        <v>14000</v>
      </c>
      <c r="F57" s="3">
        <v>14000</v>
      </c>
      <c r="G57" s="3">
        <v>14000</v>
      </c>
      <c r="H57" s="3">
        <f t="shared" si="2"/>
        <v>0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2121569.0499999998</v>
      </c>
      <c r="E58" s="24">
        <f t="shared" si="7"/>
        <v>2121569.0499999998</v>
      </c>
      <c r="F58" s="24">
        <f t="shared" si="7"/>
        <v>472957.9</v>
      </c>
      <c r="G58" s="24">
        <f t="shared" si="7"/>
        <v>472957.9</v>
      </c>
      <c r="H58" s="24">
        <f t="shared" si="7"/>
        <v>1648611.15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2121569.0499999998</v>
      </c>
      <c r="E60" s="3">
        <f t="shared" si="1"/>
        <v>2121569.0499999998</v>
      </c>
      <c r="F60" s="3">
        <v>472957.9</v>
      </c>
      <c r="G60" s="3">
        <v>472957.9</v>
      </c>
      <c r="H60" s="3">
        <f t="shared" si="2"/>
        <v>1648611.15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 t="shared" ref="C62:H62" si="8">SUM(C63:C69)</f>
        <v>0</v>
      </c>
      <c r="D62" s="24">
        <f t="shared" si="8"/>
        <v>52387388.25</v>
      </c>
      <c r="E62" s="24">
        <f t="shared" si="8"/>
        <v>52387388.25</v>
      </c>
      <c r="F62" s="24">
        <f t="shared" si="8"/>
        <v>0</v>
      </c>
      <c r="G62" s="24">
        <f t="shared" si="8"/>
        <v>0</v>
      </c>
      <c r="H62" s="24">
        <f t="shared" si="8"/>
        <v>52387388.25</v>
      </c>
    </row>
    <row r="63" spans="1:8" x14ac:dyDescent="0.2">
      <c r="A63" s="4"/>
      <c r="B63" s="6" t="s">
        <v>87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65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66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67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19"/>
      <c r="B67" s="20" t="s">
        <v>81</v>
      </c>
      <c r="C67" s="21">
        <v>0</v>
      </c>
      <c r="D67" s="21">
        <v>0</v>
      </c>
      <c r="E67" s="21">
        <f t="shared" si="1"/>
        <v>0</v>
      </c>
      <c r="F67" s="21">
        <v>0</v>
      </c>
      <c r="G67" s="21">
        <v>0</v>
      </c>
      <c r="H67" s="21">
        <f t="shared" si="2"/>
        <v>0</v>
      </c>
    </row>
    <row r="68" spans="1:8" x14ac:dyDescent="0.2">
      <c r="A68" s="4"/>
      <c r="B68" s="6" t="s">
        <v>68</v>
      </c>
      <c r="C68" s="3">
        <v>0</v>
      </c>
      <c r="D68" s="3">
        <v>0</v>
      </c>
      <c r="E68" s="3">
        <f t="shared" si="1"/>
        <v>0</v>
      </c>
      <c r="F68" s="3">
        <v>0</v>
      </c>
      <c r="G68" s="3">
        <v>0</v>
      </c>
      <c r="H68" s="3">
        <f t="shared" si="2"/>
        <v>0</v>
      </c>
    </row>
    <row r="69" spans="1:8" ht="25.5" x14ac:dyDescent="0.2">
      <c r="A69" s="4"/>
      <c r="B69" s="6" t="s">
        <v>83</v>
      </c>
      <c r="C69" s="3">
        <v>0</v>
      </c>
      <c r="D69" s="3">
        <v>52387388.25</v>
      </c>
      <c r="E69" s="3">
        <f t="shared" si="1"/>
        <v>52387388.25</v>
      </c>
      <c r="F69" s="3">
        <v>0</v>
      </c>
      <c r="G69" s="3">
        <v>0</v>
      </c>
      <c r="H69" s="3">
        <f t="shared" si="2"/>
        <v>52387388.25</v>
      </c>
    </row>
    <row r="70" spans="1:8" x14ac:dyDescent="0.2">
      <c r="A70" s="4"/>
      <c r="B70" s="5" t="s">
        <v>69</v>
      </c>
      <c r="C70" s="24">
        <f>SUM(C71:C73)</f>
        <v>0</v>
      </c>
      <c r="D70" s="24">
        <f t="shared" ref="D70:H70" si="9">SUM(D71:D73)</f>
        <v>0</v>
      </c>
      <c r="E70" s="24">
        <f t="shared" si="9"/>
        <v>0</v>
      </c>
      <c r="F70" s="24">
        <f t="shared" si="9"/>
        <v>0</v>
      </c>
      <c r="G70" s="24">
        <f t="shared" si="9"/>
        <v>0</v>
      </c>
      <c r="H70" s="24">
        <f t="shared" si="9"/>
        <v>0</v>
      </c>
    </row>
    <row r="71" spans="1:8" x14ac:dyDescent="0.2">
      <c r="A71" s="4"/>
      <c r="B71" s="6" t="s">
        <v>70</v>
      </c>
      <c r="C71" s="3">
        <v>0</v>
      </c>
      <c r="D71" s="3">
        <v>0</v>
      </c>
      <c r="E71" s="3">
        <f t="shared" si="1"/>
        <v>0</v>
      </c>
      <c r="F71" s="3">
        <v>0</v>
      </c>
      <c r="G71" s="3">
        <v>0</v>
      </c>
      <c r="H71" s="3">
        <f t="shared" si="2"/>
        <v>0</v>
      </c>
    </row>
    <row r="72" spans="1:8" x14ac:dyDescent="0.2">
      <c r="A72" s="4"/>
      <c r="B72" s="6" t="s">
        <v>71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72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5" t="s">
        <v>73</v>
      </c>
      <c r="C74" s="24">
        <f>SUM(C75:C81)</f>
        <v>0</v>
      </c>
      <c r="D74" s="24">
        <f t="shared" ref="D74:H74" si="10">SUM(D75:D81)</f>
        <v>0</v>
      </c>
      <c r="E74" s="24">
        <f t="shared" si="10"/>
        <v>0</v>
      </c>
      <c r="F74" s="24">
        <f t="shared" si="10"/>
        <v>0</v>
      </c>
      <c r="G74" s="24">
        <f t="shared" si="10"/>
        <v>0</v>
      </c>
      <c r="H74" s="24">
        <f t="shared" si="10"/>
        <v>0</v>
      </c>
    </row>
    <row r="75" spans="1:8" x14ac:dyDescent="0.2">
      <c r="A75" s="4"/>
      <c r="B75" s="6" t="s">
        <v>74</v>
      </c>
      <c r="C75" s="3">
        <v>0</v>
      </c>
      <c r="D75" s="3">
        <v>0</v>
      </c>
      <c r="E75" s="3">
        <f t="shared" si="1"/>
        <v>0</v>
      </c>
      <c r="F75" s="3">
        <v>0</v>
      </c>
      <c r="G75" s="3">
        <v>0</v>
      </c>
      <c r="H75" s="3">
        <f t="shared" si="2"/>
        <v>0</v>
      </c>
    </row>
    <row r="76" spans="1:8" x14ac:dyDescent="0.2">
      <c r="A76" s="4"/>
      <c r="B76" s="6" t="s">
        <v>75</v>
      </c>
      <c r="C76" s="3">
        <v>0</v>
      </c>
      <c r="D76" s="3">
        <v>0</v>
      </c>
      <c r="E76" s="3">
        <f t="shared" ref="E76:E81" si="11">C76+D76</f>
        <v>0</v>
      </c>
      <c r="F76" s="3">
        <v>0</v>
      </c>
      <c r="G76" s="3">
        <v>0</v>
      </c>
      <c r="H76" s="3">
        <f t="shared" ref="H76:H81" si="12">E76-F76</f>
        <v>0</v>
      </c>
    </row>
    <row r="77" spans="1:8" x14ac:dyDescent="0.2">
      <c r="A77" s="4"/>
      <c r="B77" s="6" t="s">
        <v>76</v>
      </c>
      <c r="C77" s="3">
        <v>0</v>
      </c>
      <c r="D77" s="3">
        <v>0</v>
      </c>
      <c r="E77" s="3">
        <f t="shared" si="11"/>
        <v>0</v>
      </c>
      <c r="F77" s="3">
        <v>0</v>
      </c>
      <c r="G77" s="3">
        <v>0</v>
      </c>
      <c r="H77" s="3">
        <f t="shared" si="12"/>
        <v>0</v>
      </c>
    </row>
    <row r="78" spans="1:8" x14ac:dyDescent="0.2">
      <c r="A78" s="4"/>
      <c r="B78" s="6" t="s">
        <v>77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78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79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82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19"/>
      <c r="B82" s="20"/>
      <c r="C82" s="21"/>
      <c r="D82" s="21"/>
      <c r="E82" s="21"/>
      <c r="F82" s="21"/>
      <c r="G82" s="21"/>
      <c r="H82" s="21"/>
    </row>
    <row r="83" spans="1:8" x14ac:dyDescent="0.2">
      <c r="A83" s="17"/>
      <c r="B83" s="18" t="s">
        <v>80</v>
      </c>
      <c r="C83" s="25">
        <f t="shared" ref="C83:H83" si="13">C10+C18+C28+C38+C48+C58+C62+C70+C74</f>
        <v>1025298771.47</v>
      </c>
      <c r="D83" s="25">
        <f t="shared" si="13"/>
        <v>56995146.019999996</v>
      </c>
      <c r="E83" s="25">
        <f t="shared" si="13"/>
        <v>1082293917.4899998</v>
      </c>
      <c r="F83" s="25">
        <f t="shared" si="13"/>
        <v>189295840.89000002</v>
      </c>
      <c r="G83" s="25">
        <f t="shared" si="13"/>
        <v>188013185.18000001</v>
      </c>
      <c r="H83" s="25">
        <f t="shared" si="13"/>
        <v>892998076.5999999</v>
      </c>
    </row>
    <row r="84" spans="1:8" x14ac:dyDescent="0.2">
      <c r="A84" s="14"/>
      <c r="B84" s="15"/>
      <c r="C84" s="16"/>
      <c r="D84" s="16"/>
      <c r="E84" s="16"/>
      <c r="F84" s="16"/>
      <c r="G84" s="16"/>
      <c r="H84" s="16"/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9" spans="1:8" x14ac:dyDescent="0.2">
      <c r="A89" s="2"/>
      <c r="B89" s="2"/>
      <c r="C89" s="2"/>
      <c r="D89" s="2"/>
      <c r="E89" s="2"/>
      <c r="F89" s="2"/>
      <c r="G89" s="2"/>
      <c r="H89" s="2"/>
    </row>
    <row r="90" spans="1:8" ht="13.5" customHeight="1" x14ac:dyDescent="0.2">
      <c r="A90" s="2"/>
      <c r="B90" s="2"/>
      <c r="C90" s="2"/>
      <c r="D90" s="2"/>
      <c r="E90" s="2"/>
      <c r="F90" s="2"/>
      <c r="G90" s="2"/>
      <c r="H90" s="2"/>
    </row>
    <row r="91" spans="1:8" ht="13.5" customHeight="1" x14ac:dyDescent="0.2">
      <c r="A91" s="26"/>
      <c r="B91" s="26"/>
      <c r="C91" s="26"/>
      <c r="D91" s="26"/>
      <c r="E91" s="26"/>
      <c r="F91" s="26"/>
      <c r="G91" s="26"/>
      <c r="H91" s="26"/>
    </row>
    <row r="92" spans="1:8" x14ac:dyDescent="0.2">
      <c r="A92" s="26"/>
      <c r="B92" s="26"/>
      <c r="C92" s="26"/>
      <c r="D92" s="26"/>
      <c r="E92" s="26"/>
      <c r="F92" s="26"/>
      <c r="G92" s="26"/>
      <c r="H92" s="26"/>
    </row>
    <row r="93" spans="1:8" x14ac:dyDescent="0.2">
      <c r="A93" s="26"/>
      <c r="B93" s="26"/>
      <c r="C93" s="26"/>
      <c r="D93" s="26"/>
      <c r="E93" s="26"/>
      <c r="F93" s="26"/>
      <c r="G93" s="26"/>
      <c r="H93" s="26"/>
    </row>
    <row r="94" spans="1:8" x14ac:dyDescent="0.2">
      <c r="A94" s="2"/>
      <c r="B94" s="2"/>
      <c r="C94" s="2"/>
      <c r="D94" s="2"/>
      <c r="E94" s="2"/>
      <c r="F94" s="2"/>
      <c r="G94" s="2"/>
      <c r="H94" s="2"/>
    </row>
    <row r="114" ht="12.75" customHeight="1" x14ac:dyDescent="0.2"/>
  </sheetData>
  <mergeCells count="8">
    <mergeCell ref="H7:H8"/>
    <mergeCell ref="A7:B9"/>
    <mergeCell ref="C7:G7"/>
    <mergeCell ref="A1:H1"/>
    <mergeCell ref="A2:H2"/>
    <mergeCell ref="A4:H4"/>
    <mergeCell ref="A5:H5"/>
    <mergeCell ref="A3:H3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2023-04-18T23:16:54Z</cp:lastPrinted>
  <dcterms:created xsi:type="dcterms:W3CDTF">2015-02-12T14:40:06Z</dcterms:created>
  <dcterms:modified xsi:type="dcterms:W3CDTF">2023-04-25T00:08:33Z</dcterms:modified>
</cp:coreProperties>
</file>