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62913"/>
</workbook>
</file>

<file path=xl/calcChain.xml><?xml version="1.0" encoding="utf-8"?>
<calcChain xmlns="http://schemas.openxmlformats.org/spreadsheetml/2006/main">
  <c r="G48" i="1" l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4" i="1"/>
  <c r="F74" i="1"/>
  <c r="D74" i="1"/>
  <c r="C74" i="1"/>
  <c r="G70" i="1"/>
  <c r="F70" i="1"/>
  <c r="D70" i="1"/>
  <c r="C70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4" i="1"/>
  <c r="H74" i="1"/>
  <c r="H70" i="1"/>
  <c r="E70" i="1"/>
  <c r="E62" i="1"/>
  <c r="H63" i="1"/>
  <c r="H62" i="1" s="1"/>
  <c r="E58" i="1"/>
  <c r="E48" i="1"/>
  <c r="H48" i="1"/>
  <c r="H38" i="1"/>
  <c r="E38" i="1"/>
  <c r="C83" i="1"/>
  <c r="H28" i="1"/>
  <c r="E28" i="1"/>
  <c r="G83" i="1"/>
  <c r="F83" i="1"/>
  <c r="D83" i="1"/>
  <c r="E18" i="1"/>
  <c r="H19" i="1"/>
  <c r="H18" i="1" s="1"/>
  <c r="E10" i="1"/>
  <c r="H10" i="1"/>
  <c r="E83" i="1" l="1"/>
  <c r="H83" i="1"/>
</calcChain>
</file>

<file path=xl/sharedStrings.xml><?xml version="1.0" encoding="utf-8"?>
<sst xmlns="http://schemas.openxmlformats.org/spreadsheetml/2006/main" count="88" uniqueCount="88">
  <si>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</si>
  <si>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</si>
  <si>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</si>
  <si>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</si>
  <si>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</si>
  <si>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</si>
  <si>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</si>
  <si>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</si>
  <si>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</si>
  <si>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</si>
  <si>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</si>
  <si>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</si>
  <si>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</si>
  <si>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</si>
  <si>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</si>
  <si>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</si>
  <si>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</si>
  <si>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</si>
  <si>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</si>
  <si>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</si>
  <si>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</si>
  <si>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</si>
  <si>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</si>
  <si>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</si>
  <si>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</si>
  <si>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</si>
  <si>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</si>
  <si>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</si>
  <si>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</si>
  <si>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</si>
  <si>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</si>
  <si>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</si>
  <si>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</si>
  <si>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</si>
  <si>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</si>
  <si>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</si>
  <si>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</si>
  <si>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</si>
  <si>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</si>
  <si>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</si>
  <si>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</si>
  <si>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</si>
  <si>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</si>
  <si>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</si>
  <si>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</si>
  <si>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</si>
  <si>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</si>
  <si>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</si>
  <si>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</si>
  <si>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</si>
  <si>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</si>
  <si>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</si>
  <si>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</si>
  <si>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</si>
  <si>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</si>
  <si>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</si>
  <si>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</si>
  <si>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</si>
  <si>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</si>
  <si>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</si>
  <si>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</si>
  <si>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</si>
  <si>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</si>
  <si>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</si>
  <si>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</si>
  <si>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</si>
  <si>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</si>
  <si>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</si>
  <si>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</si>
  <si>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</si>
  <si>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</si>
  <si>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</si>
  <si>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</si>
  <si>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</si>
  <si>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</si>
  <si>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</si>
  <si>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</si>
  <si>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</si>
  <si>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</si>
  <si>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</si>
  <si>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</si>
  <si>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</si>
  <si>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</si>
  <si>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</si>
  <si>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</si>
  <si>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</si>
  <si>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Inversiones Para el Fomento de Actividades Productivas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</si>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</sst>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139700</xdr:rowOff>
    </xdr:from>
    <xdr:to>
      <xdr:col>7</xdr:col>
      <xdr:colOff>509843</xdr:colOff>
      <xdr:row>4</xdr:row>
      <xdr:rowOff>39320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9700"/>
          <a:ext cx="1017843" cy="81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abSelected="1" zoomScale="150" zoomScaleNormal="150" zoomScaleSheetLayoutView="40" workbookViewId="0">
      <selection activeCell="A4" sqref="A4:H4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4" width="12" style="1" customWidth="1"/>
    <col min="5" max="5" width="14.7109375" style="1" bestFit="1" customWidth="1"/>
    <col min="6" max="6" width="11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8" t="s">
        <v>85</v>
      </c>
      <c r="B1" s="29"/>
      <c r="C1" s="29"/>
      <c r="D1" s="29"/>
      <c r="E1" s="29"/>
      <c r="F1" s="29"/>
      <c r="G1" s="30"/>
      <c r="H1" s="31"/>
    </row>
    <row r="2" spans="1:8" ht="18" customHeight="1" x14ac:dyDescent="0.2">
      <c r="A2" s="32" t="s">
        <v>45</v>
      </c>
      <c r="B2" s="33"/>
      <c r="C2" s="33"/>
      <c r="D2" s="33"/>
      <c r="E2" s="33"/>
      <c r="F2" s="33"/>
      <c r="G2" s="33"/>
      <c r="H2" s="34"/>
    </row>
    <row r="3" spans="1:8" ht="18" customHeight="1" x14ac:dyDescent="0.2">
      <c r="A3" s="32" t="s">
        <v>44</v>
      </c>
      <c r="B3" s="33"/>
      <c r="C3" s="33"/>
      <c r="D3" s="33"/>
      <c r="E3" s="33"/>
      <c r="F3" s="33"/>
      <c r="G3" s="33"/>
      <c r="H3" s="34"/>
    </row>
    <row r="4" spans="1:8" ht="18" customHeight="1" x14ac:dyDescent="0.2">
      <c r="A4" s="32" t="s">
        <v>87</v>
      </c>
      <c r="B4" s="33"/>
      <c r="C4" s="33"/>
      <c r="D4" s="33"/>
      <c r="E4" s="33"/>
      <c r="F4" s="33"/>
      <c r="G4" s="35"/>
      <c r="H4" s="36"/>
    </row>
    <row r="5" spans="1:8" ht="18" customHeight="1" x14ac:dyDescent="0.2">
      <c r="A5" s="37" t="s">
        <v>43</v>
      </c>
      <c r="B5" s="38"/>
      <c r="C5" s="38"/>
      <c r="D5" s="38"/>
      <c r="E5" s="38"/>
      <c r="F5" s="38"/>
      <c r="G5" s="39"/>
      <c r="H5" s="40"/>
    </row>
    <row r="6" spans="1:8" ht="18" customHeight="1" x14ac:dyDescent="0.2"/>
    <row r="7" spans="1:8" ht="18.75" customHeight="1" x14ac:dyDescent="0.2">
      <c r="A7" s="43" t="s">
        <v>42</v>
      </c>
      <c r="B7" s="44"/>
      <c r="C7" s="49" t="s">
        <v>41</v>
      </c>
      <c r="D7" s="50"/>
      <c r="E7" s="50"/>
      <c r="F7" s="50"/>
      <c r="G7" s="51"/>
      <c r="H7" s="41" t="s">
        <v>40</v>
      </c>
    </row>
    <row r="8" spans="1:8" ht="25.5" customHeight="1" x14ac:dyDescent="0.2">
      <c r="A8" s="45"/>
      <c r="B8" s="46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2"/>
    </row>
    <row r="9" spans="1:8" ht="17.25" customHeight="1" x14ac:dyDescent="0.2">
      <c r="A9" s="47"/>
      <c r="B9" s="48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828949973.84000003</v>
      </c>
      <c r="D10" s="22">
        <f t="shared" ref="D10:H10" si="0">SUM(D11:D17)</f>
        <v>0</v>
      </c>
      <c r="E10" s="22">
        <f t="shared" si="0"/>
        <v>828949973.83999991</v>
      </c>
      <c r="F10" s="22">
        <f t="shared" si="0"/>
        <v>164763638.61000001</v>
      </c>
      <c r="G10" s="22">
        <f t="shared" si="0"/>
        <v>164763638.61000001</v>
      </c>
      <c r="H10" s="22">
        <f t="shared" si="0"/>
        <v>664186335.23000002</v>
      </c>
    </row>
    <row r="11" spans="1:8" x14ac:dyDescent="0.2">
      <c r="A11" s="4"/>
      <c r="B11" s="6" t="s">
        <v>31</v>
      </c>
      <c r="C11" s="3">
        <v>137882035.09999999</v>
      </c>
      <c r="D11" s="3">
        <v>0</v>
      </c>
      <c r="E11" s="3">
        <f>C11+D11</f>
        <v>137882035.09999999</v>
      </c>
      <c r="F11" s="3">
        <v>33258036.640000001</v>
      </c>
      <c r="G11" s="3">
        <v>33258036.640000001</v>
      </c>
      <c r="H11" s="3">
        <f>E11-F11</f>
        <v>104623998.45999999</v>
      </c>
    </row>
    <row r="12" spans="1:8" x14ac:dyDescent="0.2">
      <c r="A12" s="4"/>
      <c r="B12" s="6" t="s">
        <v>30</v>
      </c>
      <c r="C12" s="3">
        <v>35512875.200000003</v>
      </c>
      <c r="D12" s="3">
        <v>0</v>
      </c>
      <c r="E12" s="3">
        <f t="shared" ref="E12:E75" si="1">C12+D12</f>
        <v>35512875.200000003</v>
      </c>
      <c r="F12" s="3">
        <v>8825004.2599999998</v>
      </c>
      <c r="G12" s="3">
        <v>8825004.2599999998</v>
      </c>
      <c r="H12" s="3">
        <f t="shared" ref="H12:H75" si="2">E12-F12</f>
        <v>26687870.940000005</v>
      </c>
    </row>
    <row r="13" spans="1:8" x14ac:dyDescent="0.2">
      <c r="A13" s="4"/>
      <c r="B13" s="6" t="s">
        <v>29</v>
      </c>
      <c r="C13" s="3">
        <v>35258201.609999999</v>
      </c>
      <c r="D13" s="3">
        <v>0</v>
      </c>
      <c r="E13" s="3">
        <f t="shared" si="1"/>
        <v>35258201.609999999</v>
      </c>
      <c r="F13" s="3">
        <v>5970315.0199999996</v>
      </c>
      <c r="G13" s="3">
        <v>5970315.0199999996</v>
      </c>
      <c r="H13" s="3">
        <f t="shared" si="2"/>
        <v>29287886.59</v>
      </c>
    </row>
    <row r="14" spans="1:8" x14ac:dyDescent="0.2">
      <c r="A14" s="4"/>
      <c r="B14" s="6" t="s">
        <v>28</v>
      </c>
      <c r="C14" s="3">
        <v>18859419.16</v>
      </c>
      <c r="D14" s="3">
        <v>1123054.45</v>
      </c>
      <c r="E14" s="3">
        <f t="shared" si="1"/>
        <v>19982473.609999999</v>
      </c>
      <c r="F14" s="3">
        <v>5919244.1600000001</v>
      </c>
      <c r="G14" s="3">
        <v>5919244.1600000001</v>
      </c>
      <c r="H14" s="3">
        <f t="shared" si="2"/>
        <v>14063229.449999999</v>
      </c>
    </row>
    <row r="15" spans="1:8" x14ac:dyDescent="0.2">
      <c r="A15" s="4"/>
      <c r="B15" s="6" t="s">
        <v>27</v>
      </c>
      <c r="C15" s="3">
        <v>601437442.76999998</v>
      </c>
      <c r="D15" s="3">
        <v>-1123054.45</v>
      </c>
      <c r="E15" s="3">
        <f t="shared" si="1"/>
        <v>600314388.31999993</v>
      </c>
      <c r="F15" s="3">
        <v>110791038.53</v>
      </c>
      <c r="G15" s="3">
        <v>110791038.53</v>
      </c>
      <c r="H15" s="3">
        <f t="shared" si="2"/>
        <v>489523349.78999996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52732710.580000006</v>
      </c>
      <c r="D18" s="24">
        <f t="shared" ref="D18:H18" si="3">SUM(D19:D27)</f>
        <v>219000</v>
      </c>
      <c r="E18" s="24">
        <f t="shared" si="3"/>
        <v>52951710.580000006</v>
      </c>
      <c r="F18" s="24">
        <f t="shared" si="3"/>
        <v>19834368.899999999</v>
      </c>
      <c r="G18" s="24">
        <f t="shared" si="3"/>
        <v>19698677.690000001</v>
      </c>
      <c r="H18" s="24">
        <f t="shared" si="3"/>
        <v>33117341.68</v>
      </c>
    </row>
    <row r="19" spans="1:8" ht="25.5" x14ac:dyDescent="0.2">
      <c r="A19" s="4"/>
      <c r="B19" s="6" t="s">
        <v>23</v>
      </c>
      <c r="C19" s="3">
        <v>38359774.039999999</v>
      </c>
      <c r="D19" s="3">
        <v>0</v>
      </c>
      <c r="E19" s="3">
        <f t="shared" si="1"/>
        <v>38359774.039999999</v>
      </c>
      <c r="F19" s="3">
        <v>14187776.449999999</v>
      </c>
      <c r="G19" s="3">
        <v>14052085.24</v>
      </c>
      <c r="H19" s="3">
        <f t="shared" si="2"/>
        <v>24171997.59</v>
      </c>
    </row>
    <row r="20" spans="1:8" x14ac:dyDescent="0.2">
      <c r="A20" s="4"/>
      <c r="B20" s="6" t="s">
        <v>22</v>
      </c>
      <c r="C20" s="3">
        <v>1564963.21</v>
      </c>
      <c r="D20" s="3">
        <v>0</v>
      </c>
      <c r="E20" s="3">
        <f t="shared" si="1"/>
        <v>1564963.21</v>
      </c>
      <c r="F20" s="3">
        <v>744996.48</v>
      </c>
      <c r="G20" s="3">
        <v>744996.48</v>
      </c>
      <c r="H20" s="3">
        <f t="shared" si="2"/>
        <v>819966.73</v>
      </c>
    </row>
    <row r="21" spans="1:8" ht="25.5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520262.42</v>
      </c>
      <c r="D22" s="3">
        <v>0</v>
      </c>
      <c r="E22" s="3">
        <f t="shared" si="1"/>
        <v>520262.42</v>
      </c>
      <c r="F22" s="3">
        <v>248804.91</v>
      </c>
      <c r="G22" s="3">
        <v>248804.91</v>
      </c>
      <c r="H22" s="3">
        <f t="shared" si="2"/>
        <v>271457.51</v>
      </c>
    </row>
    <row r="23" spans="1:8" x14ac:dyDescent="0.2">
      <c r="A23" s="4"/>
      <c r="B23" s="6" t="s">
        <v>19</v>
      </c>
      <c r="C23" s="3">
        <v>36211.129999999997</v>
      </c>
      <c r="D23" s="3">
        <v>219000</v>
      </c>
      <c r="E23" s="3">
        <f t="shared" si="1"/>
        <v>255211.13</v>
      </c>
      <c r="F23" s="3">
        <v>231581.05</v>
      </c>
      <c r="G23" s="3">
        <v>231581.05</v>
      </c>
      <c r="H23" s="3">
        <f t="shared" si="2"/>
        <v>23630.080000000016</v>
      </c>
    </row>
    <row r="24" spans="1:8" x14ac:dyDescent="0.2">
      <c r="A24" s="4"/>
      <c r="B24" s="6" t="s">
        <v>18</v>
      </c>
      <c r="C24" s="3">
        <v>3643156.75</v>
      </c>
      <c r="D24" s="3">
        <v>0</v>
      </c>
      <c r="E24" s="3">
        <f t="shared" si="1"/>
        <v>3643156.75</v>
      </c>
      <c r="F24" s="3">
        <v>1180998.6100000001</v>
      </c>
      <c r="G24" s="3">
        <v>1180998.6100000001</v>
      </c>
      <c r="H24" s="3">
        <f t="shared" si="2"/>
        <v>2462158.1399999997</v>
      </c>
    </row>
    <row r="25" spans="1:8" ht="25.5" x14ac:dyDescent="0.2">
      <c r="A25" s="4"/>
      <c r="B25" s="6" t="s">
        <v>17</v>
      </c>
      <c r="C25" s="3">
        <v>233989.7</v>
      </c>
      <c r="D25" s="3">
        <v>0</v>
      </c>
      <c r="E25" s="3">
        <f t="shared" si="1"/>
        <v>233989.7</v>
      </c>
      <c r="F25" s="3">
        <v>210322.16</v>
      </c>
      <c r="G25" s="3">
        <v>210322.16</v>
      </c>
      <c r="H25" s="3">
        <f t="shared" si="2"/>
        <v>23667.540000000008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8374353.3300000001</v>
      </c>
      <c r="D27" s="3">
        <v>0</v>
      </c>
      <c r="E27" s="3">
        <f t="shared" si="1"/>
        <v>8374353.3300000001</v>
      </c>
      <c r="F27" s="3">
        <v>3029889.24</v>
      </c>
      <c r="G27" s="3">
        <v>3029889.24</v>
      </c>
      <c r="H27" s="3">
        <f t="shared" si="2"/>
        <v>5344464.09</v>
      </c>
    </row>
    <row r="28" spans="1:8" x14ac:dyDescent="0.2">
      <c r="A28" s="4"/>
      <c r="B28" s="5" t="s">
        <v>14</v>
      </c>
      <c r="C28" s="24">
        <f>SUM(C29:C37)</f>
        <v>109289199.47</v>
      </c>
      <c r="D28" s="24">
        <f t="shared" ref="D28:H28" si="4">SUM(D29:D37)</f>
        <v>4105338.16</v>
      </c>
      <c r="E28" s="24">
        <f t="shared" si="4"/>
        <v>113394537.63000001</v>
      </c>
      <c r="F28" s="24">
        <f t="shared" si="4"/>
        <v>22301662.079999998</v>
      </c>
      <c r="G28" s="24">
        <f t="shared" si="4"/>
        <v>20899637.41</v>
      </c>
      <c r="H28" s="24">
        <f t="shared" si="4"/>
        <v>91092875.549999982</v>
      </c>
    </row>
    <row r="29" spans="1:8" x14ac:dyDescent="0.2">
      <c r="A29" s="4"/>
      <c r="B29" s="6" t="s">
        <v>13</v>
      </c>
      <c r="C29" s="3">
        <v>21005129.960000001</v>
      </c>
      <c r="D29" s="3">
        <v>0</v>
      </c>
      <c r="E29" s="3">
        <f t="shared" si="1"/>
        <v>21005129.960000001</v>
      </c>
      <c r="F29" s="3">
        <v>4192854.17</v>
      </c>
      <c r="G29" s="3">
        <v>4133645.45</v>
      </c>
      <c r="H29" s="3">
        <f t="shared" si="2"/>
        <v>16812275.789999999</v>
      </c>
    </row>
    <row r="30" spans="1:8" x14ac:dyDescent="0.2">
      <c r="A30" s="4"/>
      <c r="B30" s="6" t="s">
        <v>12</v>
      </c>
      <c r="C30" s="3">
        <v>18512624.300000001</v>
      </c>
      <c r="D30" s="3">
        <v>0</v>
      </c>
      <c r="E30" s="3">
        <f t="shared" si="1"/>
        <v>18512624.300000001</v>
      </c>
      <c r="F30" s="3">
        <v>4145434.72</v>
      </c>
      <c r="G30" s="3">
        <v>4145434.72</v>
      </c>
      <c r="H30" s="3">
        <f t="shared" si="2"/>
        <v>14367189.58</v>
      </c>
    </row>
    <row r="31" spans="1:8" x14ac:dyDescent="0.2">
      <c r="A31" s="4"/>
      <c r="B31" s="6" t="s">
        <v>11</v>
      </c>
      <c r="C31" s="3">
        <v>7751024</v>
      </c>
      <c r="D31" s="3">
        <v>2733948.42</v>
      </c>
      <c r="E31" s="3">
        <f t="shared" si="1"/>
        <v>10484972.42</v>
      </c>
      <c r="F31" s="3">
        <v>3876940.34</v>
      </c>
      <c r="G31" s="3">
        <v>3869748.34</v>
      </c>
      <c r="H31" s="3">
        <f t="shared" si="2"/>
        <v>6608032.0800000001</v>
      </c>
    </row>
    <row r="32" spans="1:8" x14ac:dyDescent="0.2">
      <c r="A32" s="4"/>
      <c r="B32" s="6" t="s">
        <v>10</v>
      </c>
      <c r="C32" s="3">
        <v>2419892.27</v>
      </c>
      <c r="D32" s="3">
        <v>27285.69</v>
      </c>
      <c r="E32" s="3">
        <f t="shared" si="1"/>
        <v>2447177.96</v>
      </c>
      <c r="F32" s="3">
        <v>796188.29</v>
      </c>
      <c r="G32" s="3">
        <v>767467.34</v>
      </c>
      <c r="H32" s="3">
        <f t="shared" si="2"/>
        <v>1650989.67</v>
      </c>
    </row>
    <row r="33" spans="1:8" ht="25.5" x14ac:dyDescent="0.2">
      <c r="A33" s="4"/>
      <c r="B33" s="6" t="s">
        <v>9</v>
      </c>
      <c r="C33" s="3">
        <v>23366000.699999999</v>
      </c>
      <c r="D33" s="3">
        <v>1344104.05</v>
      </c>
      <c r="E33" s="3">
        <f t="shared" si="1"/>
        <v>24710104.75</v>
      </c>
      <c r="F33" s="3">
        <v>1112320.02</v>
      </c>
      <c r="G33" s="3">
        <v>1112320.02</v>
      </c>
      <c r="H33" s="3">
        <f t="shared" si="2"/>
        <v>23597784.73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8781053.2699999996</v>
      </c>
      <c r="D35" s="3">
        <v>0</v>
      </c>
      <c r="E35" s="3">
        <f t="shared" si="1"/>
        <v>8781053.2699999996</v>
      </c>
      <c r="F35" s="3">
        <v>2113206.4900000002</v>
      </c>
      <c r="G35" s="3">
        <v>2113206.4900000002</v>
      </c>
      <c r="H35" s="3">
        <f t="shared" si="2"/>
        <v>6667846.7799999993</v>
      </c>
    </row>
    <row r="36" spans="1:8" x14ac:dyDescent="0.2">
      <c r="A36" s="4"/>
      <c r="B36" s="6" t="s">
        <v>6</v>
      </c>
      <c r="C36" s="3">
        <v>4187506</v>
      </c>
      <c r="D36" s="3">
        <v>0</v>
      </c>
      <c r="E36" s="3">
        <f t="shared" si="1"/>
        <v>4187506</v>
      </c>
      <c r="F36" s="3">
        <v>1750780.37</v>
      </c>
      <c r="G36" s="3">
        <v>1750780.37</v>
      </c>
      <c r="H36" s="3">
        <f t="shared" si="2"/>
        <v>2436725.63</v>
      </c>
    </row>
    <row r="37" spans="1:8" x14ac:dyDescent="0.2">
      <c r="A37" s="4"/>
      <c r="B37" s="6" t="s">
        <v>5</v>
      </c>
      <c r="C37" s="3">
        <v>23265968.969999999</v>
      </c>
      <c r="D37" s="3">
        <v>0</v>
      </c>
      <c r="E37" s="3">
        <f t="shared" si="1"/>
        <v>23265968.969999999</v>
      </c>
      <c r="F37" s="3">
        <v>4313937.68</v>
      </c>
      <c r="G37" s="3">
        <v>3007034.68</v>
      </c>
      <c r="H37" s="3">
        <f t="shared" si="2"/>
        <v>18952031.289999999</v>
      </c>
    </row>
    <row r="38" spans="1:8" ht="25.5" customHeight="1" x14ac:dyDescent="0.2">
      <c r="A38" s="4"/>
      <c r="B38" s="5" t="s">
        <v>4</v>
      </c>
      <c r="C38" s="24">
        <f>SUM(C39:C47)</f>
        <v>34661839.079999998</v>
      </c>
      <c r="D38" s="24">
        <f t="shared" ref="D38:H38" si="5">SUM(D39:D47)</f>
        <v>400769.45</v>
      </c>
      <c r="E38" s="24">
        <f t="shared" si="5"/>
        <v>35062608.530000001</v>
      </c>
      <c r="F38" s="24">
        <f t="shared" si="5"/>
        <v>1051173</v>
      </c>
      <c r="G38" s="24">
        <f t="shared" si="5"/>
        <v>1051173</v>
      </c>
      <c r="H38" s="24">
        <f t="shared" si="5"/>
        <v>34011435.530000001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32200000</v>
      </c>
      <c r="D41" s="3">
        <v>400769.45</v>
      </c>
      <c r="E41" s="3">
        <f t="shared" si="1"/>
        <v>32600769.449999999</v>
      </c>
      <c r="F41" s="3">
        <v>0</v>
      </c>
      <c r="G41" s="3">
        <v>0</v>
      </c>
      <c r="H41" s="3">
        <f t="shared" si="2"/>
        <v>32600769.449999999</v>
      </c>
    </row>
    <row r="42" spans="1:8" x14ac:dyDescent="0.2">
      <c r="A42" s="4"/>
      <c r="B42" s="6" t="s">
        <v>0</v>
      </c>
      <c r="C42" s="3">
        <v>2461839.08</v>
      </c>
      <c r="D42" s="3">
        <v>0</v>
      </c>
      <c r="E42" s="3">
        <f t="shared" si="1"/>
        <v>2461839.08</v>
      </c>
      <c r="F42" s="3">
        <v>1051173</v>
      </c>
      <c r="G42" s="3">
        <v>1051173</v>
      </c>
      <c r="H42" s="3">
        <f t="shared" si="2"/>
        <v>1410666.08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84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7326598.46</v>
      </c>
      <c r="E48" s="24">
        <f t="shared" si="6"/>
        <v>7326598.46</v>
      </c>
      <c r="F48" s="24">
        <f t="shared" si="6"/>
        <v>5831182.4799999995</v>
      </c>
      <c r="G48" s="24">
        <f t="shared" si="6"/>
        <v>5831182.4799999995</v>
      </c>
      <c r="H48" s="24">
        <f t="shared" si="6"/>
        <v>1495415.98</v>
      </c>
    </row>
    <row r="49" spans="1:8" x14ac:dyDescent="0.2">
      <c r="A49" s="4"/>
      <c r="B49" s="6" t="s">
        <v>51</v>
      </c>
      <c r="C49" s="3">
        <v>0</v>
      </c>
      <c r="D49" s="3">
        <v>2822270.76</v>
      </c>
      <c r="E49" s="3">
        <f t="shared" si="1"/>
        <v>2822270.76</v>
      </c>
      <c r="F49" s="3">
        <v>2176270.7799999998</v>
      </c>
      <c r="G49" s="3">
        <v>2176270.7799999998</v>
      </c>
      <c r="H49" s="3">
        <f t="shared" si="2"/>
        <v>645999.98</v>
      </c>
    </row>
    <row r="50" spans="1:8" x14ac:dyDescent="0.2">
      <c r="A50" s="4"/>
      <c r="B50" s="6" t="s">
        <v>52</v>
      </c>
      <c r="C50" s="3">
        <v>0</v>
      </c>
      <c r="D50" s="3">
        <v>826199.42</v>
      </c>
      <c r="E50" s="3">
        <f t="shared" si="1"/>
        <v>826199.42</v>
      </c>
      <c r="F50" s="3">
        <v>193832.6</v>
      </c>
      <c r="G50" s="3">
        <v>193832.6</v>
      </c>
      <c r="H50" s="3">
        <f t="shared" si="2"/>
        <v>632366.82000000007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3161400</v>
      </c>
      <c r="E52" s="3">
        <f t="shared" si="1"/>
        <v>3161400</v>
      </c>
      <c r="F52" s="3">
        <v>3161400</v>
      </c>
      <c r="G52" s="3">
        <v>3161400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455008.05</v>
      </c>
      <c r="E54" s="3">
        <f t="shared" si="1"/>
        <v>455008.05</v>
      </c>
      <c r="F54" s="3">
        <v>270091.09999999998</v>
      </c>
      <c r="G54" s="3">
        <v>270091.09999999998</v>
      </c>
      <c r="H54" s="3">
        <f t="shared" si="2"/>
        <v>184916.95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61720.23</v>
      </c>
      <c r="E57" s="3">
        <f t="shared" si="1"/>
        <v>61720.23</v>
      </c>
      <c r="F57" s="3">
        <v>29588</v>
      </c>
      <c r="G57" s="3">
        <v>29588</v>
      </c>
      <c r="H57" s="3">
        <f t="shared" si="2"/>
        <v>32132.230000000003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99996209.640000001</v>
      </c>
      <c r="E58" s="24">
        <f t="shared" si="7"/>
        <v>99996209.640000001</v>
      </c>
      <c r="F58" s="24">
        <f t="shared" si="7"/>
        <v>0</v>
      </c>
      <c r="G58" s="24">
        <f t="shared" si="7"/>
        <v>0</v>
      </c>
      <c r="H58" s="24">
        <f t="shared" si="7"/>
        <v>99996209.640000001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99996209.640000001</v>
      </c>
      <c r="E60" s="3">
        <f t="shared" si="1"/>
        <v>99996209.640000001</v>
      </c>
      <c r="F60" s="3">
        <v>0</v>
      </c>
      <c r="G60" s="3">
        <v>0</v>
      </c>
      <c r="H60" s="3">
        <f t="shared" si="2"/>
        <v>99996209.640000001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 t="shared" ref="C62:H62" si="8">SUM(C63:C69)</f>
        <v>0</v>
      </c>
      <c r="D62" s="24">
        <f t="shared" si="8"/>
        <v>61548323.890000001</v>
      </c>
      <c r="E62" s="24">
        <f t="shared" si="8"/>
        <v>61548323.890000001</v>
      </c>
      <c r="F62" s="24">
        <f t="shared" si="8"/>
        <v>0</v>
      </c>
      <c r="G62" s="24">
        <f t="shared" si="8"/>
        <v>0</v>
      </c>
      <c r="H62" s="24">
        <f t="shared" si="8"/>
        <v>61548323.890000001</v>
      </c>
    </row>
    <row r="63" spans="1:8" x14ac:dyDescent="0.2">
      <c r="A63" s="4"/>
      <c r="B63" s="6" t="s">
        <v>86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65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66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67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81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4"/>
      <c r="B68" s="20" t="s">
        <v>68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ht="25.5" x14ac:dyDescent="0.2">
      <c r="A69" s="4"/>
      <c r="B69" s="6" t="s">
        <v>83</v>
      </c>
      <c r="C69" s="3">
        <v>0</v>
      </c>
      <c r="D69" s="3">
        <v>61548323.890000001</v>
      </c>
      <c r="E69" s="3">
        <f t="shared" si="1"/>
        <v>61548323.890000001</v>
      </c>
      <c r="F69" s="3">
        <v>0</v>
      </c>
      <c r="G69" s="3">
        <v>0</v>
      </c>
      <c r="H69" s="3">
        <f t="shared" si="2"/>
        <v>61548323.890000001</v>
      </c>
    </row>
    <row r="70" spans="1:8" x14ac:dyDescent="0.2">
      <c r="A70" s="4"/>
      <c r="B70" s="5" t="s">
        <v>69</v>
      </c>
      <c r="C70" s="24">
        <f>SUM(C71:C73)</f>
        <v>0</v>
      </c>
      <c r="D70" s="24">
        <f t="shared" ref="D70:H70" si="9">SUM(D71:D73)</f>
        <v>0</v>
      </c>
      <c r="E70" s="24">
        <f t="shared" si="9"/>
        <v>0</v>
      </c>
      <c r="F70" s="24">
        <f t="shared" si="9"/>
        <v>0</v>
      </c>
      <c r="G70" s="24">
        <f t="shared" si="9"/>
        <v>0</v>
      </c>
      <c r="H70" s="24">
        <f t="shared" si="9"/>
        <v>0</v>
      </c>
    </row>
    <row r="71" spans="1:8" x14ac:dyDescent="0.2">
      <c r="A71" s="4"/>
      <c r="B71" s="6" t="s">
        <v>70</v>
      </c>
      <c r="C71" s="3">
        <v>0</v>
      </c>
      <c r="D71" s="3">
        <v>0</v>
      </c>
      <c r="E71" s="3">
        <f t="shared" si="1"/>
        <v>0</v>
      </c>
      <c r="F71" s="3">
        <v>0</v>
      </c>
      <c r="G71" s="3">
        <v>0</v>
      </c>
      <c r="H71" s="3">
        <f t="shared" si="2"/>
        <v>0</v>
      </c>
    </row>
    <row r="72" spans="1:8" x14ac:dyDescent="0.2">
      <c r="A72" s="4"/>
      <c r="B72" s="6" t="s">
        <v>71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72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5" t="s">
        <v>73</v>
      </c>
      <c r="C74" s="24">
        <f>SUM(C75:C81)</f>
        <v>0</v>
      </c>
      <c r="D74" s="24">
        <f t="shared" ref="D74:H74" si="10">SUM(D75:D81)</f>
        <v>0</v>
      </c>
      <c r="E74" s="24">
        <f t="shared" si="10"/>
        <v>0</v>
      </c>
      <c r="F74" s="24">
        <f t="shared" si="10"/>
        <v>0</v>
      </c>
      <c r="G74" s="24">
        <f t="shared" si="10"/>
        <v>0</v>
      </c>
      <c r="H74" s="24">
        <f t="shared" si="10"/>
        <v>0</v>
      </c>
    </row>
    <row r="75" spans="1:8" x14ac:dyDescent="0.2">
      <c r="A75" s="4"/>
      <c r="B75" s="6" t="s">
        <v>74</v>
      </c>
      <c r="C75" s="3">
        <v>0</v>
      </c>
      <c r="D75" s="3">
        <v>0</v>
      </c>
      <c r="E75" s="3">
        <f t="shared" si="1"/>
        <v>0</v>
      </c>
      <c r="F75" s="3">
        <v>0</v>
      </c>
      <c r="G75" s="3">
        <v>0</v>
      </c>
      <c r="H75" s="3">
        <f t="shared" si="2"/>
        <v>0</v>
      </c>
    </row>
    <row r="76" spans="1:8" x14ac:dyDescent="0.2">
      <c r="A76" s="4"/>
      <c r="B76" s="6" t="s">
        <v>75</v>
      </c>
      <c r="C76" s="3">
        <v>0</v>
      </c>
      <c r="D76" s="3">
        <v>0</v>
      </c>
      <c r="E76" s="3">
        <f t="shared" ref="E76:E81" si="11">C76+D76</f>
        <v>0</v>
      </c>
      <c r="F76" s="3">
        <v>0</v>
      </c>
      <c r="G76" s="3">
        <v>0</v>
      </c>
      <c r="H76" s="3">
        <f t="shared" ref="H76:H81" si="12">E76-F76</f>
        <v>0</v>
      </c>
    </row>
    <row r="77" spans="1:8" x14ac:dyDescent="0.2">
      <c r="A77" s="4"/>
      <c r="B77" s="6" t="s">
        <v>76</v>
      </c>
      <c r="C77" s="3">
        <v>0</v>
      </c>
      <c r="D77" s="3">
        <v>0</v>
      </c>
      <c r="E77" s="3">
        <f t="shared" si="11"/>
        <v>0</v>
      </c>
      <c r="F77" s="3">
        <v>0</v>
      </c>
      <c r="G77" s="3">
        <v>0</v>
      </c>
      <c r="H77" s="3">
        <f t="shared" si="12"/>
        <v>0</v>
      </c>
    </row>
    <row r="78" spans="1:8" x14ac:dyDescent="0.2">
      <c r="A78" s="4"/>
      <c r="B78" s="6" t="s">
        <v>77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78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79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82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19"/>
      <c r="B82" s="20"/>
      <c r="C82" s="21"/>
      <c r="D82" s="21"/>
      <c r="E82" s="21"/>
      <c r="F82" s="21"/>
      <c r="G82" s="21"/>
      <c r="H82" s="21"/>
    </row>
    <row r="83" spans="1:8" x14ac:dyDescent="0.2">
      <c r="A83" s="17"/>
      <c r="B83" s="18" t="s">
        <v>80</v>
      </c>
      <c r="C83" s="25">
        <f t="shared" ref="C83:H83" si="13">C10+C18+C28+C38+C48+C58+C62+C70+C74</f>
        <v>1025633722.9700001</v>
      </c>
      <c r="D83" s="25">
        <f t="shared" si="13"/>
        <v>173596239.60000002</v>
      </c>
      <c r="E83" s="25">
        <f t="shared" si="13"/>
        <v>1199229962.5700002</v>
      </c>
      <c r="F83" s="25">
        <f t="shared" si="13"/>
        <v>213782025.07000002</v>
      </c>
      <c r="G83" s="25">
        <f t="shared" si="13"/>
        <v>212244309.19</v>
      </c>
      <c r="H83" s="25">
        <f t="shared" si="13"/>
        <v>985447937.49999988</v>
      </c>
    </row>
    <row r="84" spans="1:8" x14ac:dyDescent="0.2">
      <c r="A84" s="14"/>
      <c r="B84" s="15"/>
      <c r="C84" s="16"/>
      <c r="D84" s="16"/>
      <c r="E84" s="16"/>
      <c r="F84" s="16"/>
      <c r="G84" s="16"/>
      <c r="H84" s="16"/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9" spans="1:8" ht="12.75" customHeight="1" x14ac:dyDescent="0.2">
      <c r="A89" s="27"/>
      <c r="B89" s="27"/>
      <c r="C89" s="27"/>
      <c r="D89" s="27"/>
      <c r="E89" s="27"/>
      <c r="F89" s="27"/>
      <c r="G89" s="27"/>
      <c r="H89" s="27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ht="13.5" customHeight="1" x14ac:dyDescent="0.2">
      <c r="A91" s="2"/>
      <c r="B91" s="2"/>
      <c r="C91" s="2"/>
      <c r="D91" s="2"/>
      <c r="E91" s="2"/>
      <c r="F91" s="2"/>
      <c r="G91" s="2"/>
      <c r="H91" s="2"/>
    </row>
    <row r="92" spans="1:8" ht="13.5" customHeight="1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115" ht="12.75" customHeight="1" x14ac:dyDescent="0.2"/>
  </sheetData>
  <mergeCells count="9">
    <mergeCell ref="A89:H89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2024-04-20T17:48:57Z</cp:lastPrinted>
  <dcterms:created xsi:type="dcterms:W3CDTF">2015-02-12T14:40:06Z</dcterms:created>
  <dcterms:modified xsi:type="dcterms:W3CDTF">2024-04-30T00:36:13Z</dcterms:modified>
</cp:coreProperties>
</file>