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<sst xmlns="http://schemas.openxmlformats.org/spreadsheetml/2006/main" count="88" uniqueCount="88">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</sst>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abSelected="1" zoomScale="150" zoomScaleNormal="150" zoomScaleSheetLayoutView="40" workbookViewId="0">
      <selection activeCell="A5" sqref="A5:H5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2.2851562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85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45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44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87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43</v>
      </c>
      <c r="B5" s="38"/>
      <c r="C5" s="38"/>
      <c r="D5" s="38"/>
      <c r="E5" s="38"/>
      <c r="F5" s="38"/>
      <c r="G5" s="39"/>
      <c r="H5" s="40"/>
    </row>
    <row r="7" spans="1:8" ht="15" customHeight="1" x14ac:dyDescent="0.2">
      <c r="A7" s="43" t="s">
        <v>42</v>
      </c>
      <c r="B7" s="44"/>
      <c r="C7" s="49" t="s">
        <v>41</v>
      </c>
      <c r="D7" s="50"/>
      <c r="E7" s="50"/>
      <c r="F7" s="50"/>
      <c r="G7" s="51"/>
      <c r="H7" s="41" t="s">
        <v>40</v>
      </c>
    </row>
    <row r="8" spans="1:8" ht="25.5" customHeight="1" x14ac:dyDescent="0.2">
      <c r="A8" s="45"/>
      <c r="B8" s="46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837084657.47000003</v>
      </c>
      <c r="D10" s="22">
        <f t="shared" ref="D10:H10" si="0">SUM(D11:D17)</f>
        <v>-5000000</v>
      </c>
      <c r="E10" s="22">
        <f t="shared" si="0"/>
        <v>832084657.47000003</v>
      </c>
      <c r="F10" s="22">
        <f t="shared" si="0"/>
        <v>317232290.41999996</v>
      </c>
      <c r="G10" s="22">
        <f t="shared" si="0"/>
        <v>317232290.41999996</v>
      </c>
      <c r="H10" s="22">
        <f t="shared" si="0"/>
        <v>514852367.05000007</v>
      </c>
    </row>
    <row r="11" spans="1:8" x14ac:dyDescent="0.2">
      <c r="A11" s="4"/>
      <c r="B11" s="6" t="s">
        <v>31</v>
      </c>
      <c r="C11" s="3">
        <v>173450351</v>
      </c>
      <c r="D11" s="3">
        <v>0</v>
      </c>
      <c r="E11" s="3">
        <f>C11+D11</f>
        <v>173450351</v>
      </c>
      <c r="F11" s="3">
        <v>64115086.039999999</v>
      </c>
      <c r="G11" s="3">
        <v>64115086.039999999</v>
      </c>
      <c r="H11" s="3">
        <f>E11-F11</f>
        <v>109335264.96000001</v>
      </c>
    </row>
    <row r="12" spans="1:8" x14ac:dyDescent="0.2">
      <c r="A12" s="4"/>
      <c r="B12" s="6" t="s">
        <v>30</v>
      </c>
      <c r="C12" s="3">
        <v>7355340</v>
      </c>
      <c r="D12" s="3">
        <v>2961687.93</v>
      </c>
      <c r="E12" s="3">
        <f t="shared" ref="E12:E75" si="1">C12+D12</f>
        <v>10317027.93</v>
      </c>
      <c r="F12" s="3">
        <v>9278049.9199999999</v>
      </c>
      <c r="G12" s="3">
        <v>9278049.9199999999</v>
      </c>
      <c r="H12" s="3">
        <f t="shared" ref="H12:H75" si="2">E12-F12</f>
        <v>1038978.0099999998</v>
      </c>
    </row>
    <row r="13" spans="1:8" x14ac:dyDescent="0.2">
      <c r="A13" s="4"/>
      <c r="B13" s="6" t="s">
        <v>29</v>
      </c>
      <c r="C13" s="3">
        <v>42616656</v>
      </c>
      <c r="D13" s="3">
        <v>0</v>
      </c>
      <c r="E13" s="3">
        <f t="shared" si="1"/>
        <v>42616656</v>
      </c>
      <c r="F13" s="3">
        <v>8125810.3399999999</v>
      </c>
      <c r="G13" s="3">
        <v>8125810.3399999999</v>
      </c>
      <c r="H13" s="3">
        <f t="shared" si="2"/>
        <v>34490845.659999996</v>
      </c>
    </row>
    <row r="14" spans="1:8" x14ac:dyDescent="0.2">
      <c r="A14" s="4"/>
      <c r="B14" s="6" t="s">
        <v>28</v>
      </c>
      <c r="C14" s="3">
        <v>27574053</v>
      </c>
      <c r="D14" s="3">
        <v>0</v>
      </c>
      <c r="E14" s="3">
        <f t="shared" si="1"/>
        <v>27574053</v>
      </c>
      <c r="F14" s="3">
        <v>16381157.710000001</v>
      </c>
      <c r="G14" s="3">
        <v>16381157.710000001</v>
      </c>
      <c r="H14" s="3">
        <f t="shared" si="2"/>
        <v>11192895.289999999</v>
      </c>
    </row>
    <row r="15" spans="1:8" x14ac:dyDescent="0.2">
      <c r="A15" s="4"/>
      <c r="B15" s="6" t="s">
        <v>27</v>
      </c>
      <c r="C15" s="3">
        <v>586088257.47000003</v>
      </c>
      <c r="D15" s="3">
        <v>-7961687.9299999997</v>
      </c>
      <c r="E15" s="3">
        <f t="shared" si="1"/>
        <v>578126569.54000008</v>
      </c>
      <c r="F15" s="3">
        <v>219332186.41</v>
      </c>
      <c r="G15" s="3">
        <v>219332186.41</v>
      </c>
      <c r="H15" s="3">
        <f t="shared" si="2"/>
        <v>358794383.13000011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50461924</v>
      </c>
      <c r="D18" s="24">
        <f t="shared" ref="D18:H18" si="3">SUM(D19:D27)</f>
        <v>5756364.4199999999</v>
      </c>
      <c r="E18" s="24">
        <f t="shared" si="3"/>
        <v>56218288.420000002</v>
      </c>
      <c r="F18" s="24">
        <f t="shared" si="3"/>
        <v>30929844.750000004</v>
      </c>
      <c r="G18" s="24">
        <f t="shared" si="3"/>
        <v>30803033.750000007</v>
      </c>
      <c r="H18" s="24">
        <f t="shared" si="3"/>
        <v>25288443.670000006</v>
      </c>
    </row>
    <row r="19" spans="1:8" ht="25.5" x14ac:dyDescent="0.2">
      <c r="A19" s="4"/>
      <c r="B19" s="6" t="s">
        <v>23</v>
      </c>
      <c r="C19" s="3">
        <v>31814460</v>
      </c>
      <c r="D19" s="3">
        <v>4128310.99</v>
      </c>
      <c r="E19" s="3">
        <f t="shared" si="1"/>
        <v>35942770.990000002</v>
      </c>
      <c r="F19" s="3">
        <v>21029621.870000001</v>
      </c>
      <c r="G19" s="3">
        <v>21005287.600000001</v>
      </c>
      <c r="H19" s="3">
        <f t="shared" si="2"/>
        <v>14913149.120000001</v>
      </c>
    </row>
    <row r="20" spans="1:8" x14ac:dyDescent="0.2">
      <c r="A20" s="4"/>
      <c r="B20" s="6" t="s">
        <v>22</v>
      </c>
      <c r="C20" s="3">
        <v>2008240</v>
      </c>
      <c r="D20" s="3">
        <v>431689.01</v>
      </c>
      <c r="E20" s="3">
        <f t="shared" si="1"/>
        <v>2439929.0099999998</v>
      </c>
      <c r="F20" s="3">
        <v>1233838</v>
      </c>
      <c r="G20" s="3">
        <v>1233838</v>
      </c>
      <c r="H20" s="3">
        <f t="shared" si="2"/>
        <v>1206091.0099999998</v>
      </c>
    </row>
    <row r="21" spans="1:8" ht="25.5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4111663</v>
      </c>
      <c r="D22" s="3">
        <v>463864.42</v>
      </c>
      <c r="E22" s="3">
        <f t="shared" si="1"/>
        <v>4575527.42</v>
      </c>
      <c r="F22" s="3">
        <v>1120234.74</v>
      </c>
      <c r="G22" s="3">
        <v>1117159.92</v>
      </c>
      <c r="H22" s="3">
        <f t="shared" si="2"/>
        <v>3455292.6799999997</v>
      </c>
    </row>
    <row r="23" spans="1:8" x14ac:dyDescent="0.2">
      <c r="A23" s="4"/>
      <c r="B23" s="6" t="s">
        <v>19</v>
      </c>
      <c r="C23" s="3">
        <v>2802192</v>
      </c>
      <c r="D23" s="3">
        <v>292500</v>
      </c>
      <c r="E23" s="3">
        <f t="shared" si="1"/>
        <v>3094692</v>
      </c>
      <c r="F23" s="3">
        <v>351819.51</v>
      </c>
      <c r="G23" s="3">
        <v>351819.51</v>
      </c>
      <c r="H23" s="3">
        <f t="shared" si="2"/>
        <v>2742872.49</v>
      </c>
    </row>
    <row r="24" spans="1:8" x14ac:dyDescent="0.2">
      <c r="A24" s="4"/>
      <c r="B24" s="6" t="s">
        <v>18</v>
      </c>
      <c r="C24" s="3">
        <v>2896178</v>
      </c>
      <c r="D24" s="3">
        <v>126237.22</v>
      </c>
      <c r="E24" s="3">
        <f t="shared" si="1"/>
        <v>3022415.22</v>
      </c>
      <c r="F24" s="3">
        <v>2035077.08</v>
      </c>
      <c r="G24" s="3">
        <v>2035077.08</v>
      </c>
      <c r="H24" s="3">
        <f t="shared" si="2"/>
        <v>987338.14000000013</v>
      </c>
    </row>
    <row r="25" spans="1:8" ht="25.5" x14ac:dyDescent="0.2">
      <c r="A25" s="4"/>
      <c r="B25" s="6" t="s">
        <v>17</v>
      </c>
      <c r="C25" s="3">
        <v>422372</v>
      </c>
      <c r="D25" s="3">
        <v>3762.78</v>
      </c>
      <c r="E25" s="3">
        <f t="shared" si="1"/>
        <v>426134.78</v>
      </c>
      <c r="F25" s="3">
        <v>87740.66</v>
      </c>
      <c r="G25" s="3">
        <v>87740.66</v>
      </c>
      <c r="H25" s="3">
        <f t="shared" si="2"/>
        <v>338394.12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6406819</v>
      </c>
      <c r="D27" s="3">
        <v>310000</v>
      </c>
      <c r="E27" s="3">
        <f t="shared" si="1"/>
        <v>6716819</v>
      </c>
      <c r="F27" s="3">
        <v>5071512.8899999997</v>
      </c>
      <c r="G27" s="3">
        <v>4972110.9800000004</v>
      </c>
      <c r="H27" s="3">
        <f t="shared" si="2"/>
        <v>1645306.1100000003</v>
      </c>
    </row>
    <row r="28" spans="1:8" x14ac:dyDescent="0.2">
      <c r="A28" s="4"/>
      <c r="B28" s="5" t="s">
        <v>14</v>
      </c>
      <c r="C28" s="24">
        <f>SUM(C29:C37)</f>
        <v>104582966</v>
      </c>
      <c r="D28" s="24">
        <f t="shared" ref="D28:H28" si="4">SUM(D29:D37)</f>
        <v>23716247.73</v>
      </c>
      <c r="E28" s="24">
        <f t="shared" si="4"/>
        <v>128299213.72999999</v>
      </c>
      <c r="F28" s="24">
        <f t="shared" si="4"/>
        <v>56952897.32</v>
      </c>
      <c r="G28" s="24">
        <f t="shared" si="4"/>
        <v>55582258.140000008</v>
      </c>
      <c r="H28" s="24">
        <f t="shared" si="4"/>
        <v>71346316.409999996</v>
      </c>
    </row>
    <row r="29" spans="1:8" x14ac:dyDescent="0.2">
      <c r="A29" s="4"/>
      <c r="B29" s="6" t="s">
        <v>13</v>
      </c>
      <c r="C29" s="3">
        <v>18977746</v>
      </c>
      <c r="D29" s="3">
        <v>149193.53</v>
      </c>
      <c r="E29" s="3">
        <f t="shared" si="1"/>
        <v>19126939.530000001</v>
      </c>
      <c r="F29" s="3">
        <v>9840784.6400000006</v>
      </c>
      <c r="G29" s="3">
        <v>9840784.6400000006</v>
      </c>
      <c r="H29" s="3">
        <f t="shared" si="2"/>
        <v>9286154.8900000006</v>
      </c>
    </row>
    <row r="30" spans="1:8" x14ac:dyDescent="0.2">
      <c r="A30" s="4"/>
      <c r="B30" s="6" t="s">
        <v>12</v>
      </c>
      <c r="C30" s="3">
        <v>11651615</v>
      </c>
      <c r="D30" s="3">
        <v>652208.18000000005</v>
      </c>
      <c r="E30" s="3">
        <f t="shared" si="1"/>
        <v>12303823.18</v>
      </c>
      <c r="F30" s="3">
        <v>7318291.2800000003</v>
      </c>
      <c r="G30" s="3">
        <v>7318291.2800000003</v>
      </c>
      <c r="H30" s="3">
        <f t="shared" si="2"/>
        <v>4985531.8999999994</v>
      </c>
    </row>
    <row r="31" spans="1:8" x14ac:dyDescent="0.2">
      <c r="A31" s="4"/>
      <c r="B31" s="6" t="s">
        <v>11</v>
      </c>
      <c r="C31" s="3">
        <v>3325127</v>
      </c>
      <c r="D31" s="3">
        <v>3791208.07</v>
      </c>
      <c r="E31" s="3">
        <f t="shared" si="1"/>
        <v>7116335.0700000003</v>
      </c>
      <c r="F31" s="3">
        <v>3864980.88</v>
      </c>
      <c r="G31" s="3">
        <v>3864980.88</v>
      </c>
      <c r="H31" s="3">
        <f t="shared" si="2"/>
        <v>3251354.1900000004</v>
      </c>
    </row>
    <row r="32" spans="1:8" x14ac:dyDescent="0.2">
      <c r="A32" s="4"/>
      <c r="B32" s="6" t="s">
        <v>10</v>
      </c>
      <c r="C32" s="3">
        <v>1257478</v>
      </c>
      <c r="D32" s="3">
        <v>43095.68</v>
      </c>
      <c r="E32" s="3">
        <f t="shared" si="1"/>
        <v>1300573.68</v>
      </c>
      <c r="F32" s="3">
        <v>577541.09</v>
      </c>
      <c r="G32" s="3">
        <v>527682.91</v>
      </c>
      <c r="H32" s="3">
        <f t="shared" si="2"/>
        <v>723032.59</v>
      </c>
    </row>
    <row r="33" spans="1:8" ht="25.5" x14ac:dyDescent="0.2">
      <c r="A33" s="4"/>
      <c r="B33" s="6" t="s">
        <v>9</v>
      </c>
      <c r="C33" s="3">
        <v>48816572</v>
      </c>
      <c r="D33" s="3">
        <v>18520001.02</v>
      </c>
      <c r="E33" s="3">
        <f t="shared" si="1"/>
        <v>67336573.019999996</v>
      </c>
      <c r="F33" s="3">
        <v>24064458.27</v>
      </c>
      <c r="G33" s="3">
        <v>24064458.27</v>
      </c>
      <c r="H33" s="3">
        <f t="shared" si="2"/>
        <v>43272114.75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1942560</v>
      </c>
      <c r="D35" s="3">
        <v>397807.65</v>
      </c>
      <c r="E35" s="3">
        <f t="shared" si="1"/>
        <v>2340367.65</v>
      </c>
      <c r="F35" s="3">
        <v>2157787.4</v>
      </c>
      <c r="G35" s="3">
        <v>2157787.4</v>
      </c>
      <c r="H35" s="3">
        <f t="shared" si="2"/>
        <v>182580.25</v>
      </c>
    </row>
    <row r="36" spans="1:8" x14ac:dyDescent="0.2">
      <c r="A36" s="4"/>
      <c r="B36" s="6" t="s">
        <v>6</v>
      </c>
      <c r="C36" s="3">
        <v>1343316</v>
      </c>
      <c r="D36" s="3">
        <v>162733.6</v>
      </c>
      <c r="E36" s="3">
        <f t="shared" si="1"/>
        <v>1506049.6</v>
      </c>
      <c r="F36" s="3">
        <v>1282555.56</v>
      </c>
      <c r="G36" s="3">
        <v>1282555.56</v>
      </c>
      <c r="H36" s="3">
        <f t="shared" si="2"/>
        <v>223494.04000000004</v>
      </c>
    </row>
    <row r="37" spans="1:8" x14ac:dyDescent="0.2">
      <c r="A37" s="4"/>
      <c r="B37" s="6" t="s">
        <v>5</v>
      </c>
      <c r="C37" s="3">
        <v>17268552</v>
      </c>
      <c r="D37" s="3">
        <v>0</v>
      </c>
      <c r="E37" s="3">
        <f t="shared" si="1"/>
        <v>17268552</v>
      </c>
      <c r="F37" s="3">
        <v>7846498.2000000002</v>
      </c>
      <c r="G37" s="3">
        <v>6525717.2000000002</v>
      </c>
      <c r="H37" s="3">
        <f t="shared" si="2"/>
        <v>9422053.8000000007</v>
      </c>
    </row>
    <row r="38" spans="1:8" ht="25.5" customHeight="1" x14ac:dyDescent="0.2">
      <c r="A38" s="4"/>
      <c r="B38" s="5" t="s">
        <v>4</v>
      </c>
      <c r="C38" s="24">
        <f>SUM(C39:C47)</f>
        <v>33169224</v>
      </c>
      <c r="D38" s="24">
        <f t="shared" ref="D38:H38" si="5">SUM(D39:D47)</f>
        <v>-28529400.48</v>
      </c>
      <c r="E38" s="24">
        <f t="shared" si="5"/>
        <v>4639823.5199999996</v>
      </c>
      <c r="F38" s="24">
        <f t="shared" si="5"/>
        <v>969404</v>
      </c>
      <c r="G38" s="24">
        <f t="shared" si="5"/>
        <v>969404</v>
      </c>
      <c r="H38" s="24">
        <f t="shared" si="5"/>
        <v>3670419.5199999996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29661149</v>
      </c>
      <c r="D41" s="3">
        <v>-28529400.48</v>
      </c>
      <c r="E41" s="3">
        <f t="shared" si="1"/>
        <v>1131748.5199999996</v>
      </c>
      <c r="F41" s="3">
        <v>0</v>
      </c>
      <c r="G41" s="3">
        <v>0</v>
      </c>
      <c r="H41" s="3">
        <f t="shared" si="2"/>
        <v>1131748.5199999996</v>
      </c>
    </row>
    <row r="42" spans="1:8" x14ac:dyDescent="0.2">
      <c r="A42" s="4"/>
      <c r="B42" s="6" t="s">
        <v>0</v>
      </c>
      <c r="C42" s="3">
        <v>3508075</v>
      </c>
      <c r="D42" s="3">
        <v>0</v>
      </c>
      <c r="E42" s="3">
        <f t="shared" si="1"/>
        <v>3508075</v>
      </c>
      <c r="F42" s="3">
        <v>969404</v>
      </c>
      <c r="G42" s="3">
        <v>969404</v>
      </c>
      <c r="H42" s="3">
        <f t="shared" si="2"/>
        <v>2538671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84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7128859.4799999995</v>
      </c>
      <c r="E48" s="24">
        <f t="shared" si="6"/>
        <v>7128859.4799999995</v>
      </c>
      <c r="F48" s="24">
        <f t="shared" si="6"/>
        <v>6307882.4000000004</v>
      </c>
      <c r="G48" s="24">
        <f t="shared" si="6"/>
        <v>6101186.5500000007</v>
      </c>
      <c r="H48" s="24">
        <f t="shared" si="6"/>
        <v>820977.07999999984</v>
      </c>
    </row>
    <row r="49" spans="1:8" x14ac:dyDescent="0.2">
      <c r="A49" s="4"/>
      <c r="B49" s="6" t="s">
        <v>51</v>
      </c>
      <c r="C49" s="3">
        <v>0</v>
      </c>
      <c r="D49" s="3">
        <v>4785141.8499999996</v>
      </c>
      <c r="E49" s="3">
        <f t="shared" si="1"/>
        <v>4785141.8499999996</v>
      </c>
      <c r="F49" s="3">
        <v>4653364.84</v>
      </c>
      <c r="G49" s="3">
        <v>4587880.99</v>
      </c>
      <c r="H49" s="3">
        <f t="shared" si="2"/>
        <v>131777.00999999978</v>
      </c>
    </row>
    <row r="50" spans="1:8" x14ac:dyDescent="0.2">
      <c r="A50" s="4"/>
      <c r="B50" s="6" t="s">
        <v>52</v>
      </c>
      <c r="C50" s="3">
        <v>0</v>
      </c>
      <c r="D50" s="3">
        <v>152014.49</v>
      </c>
      <c r="E50" s="3">
        <f t="shared" si="1"/>
        <v>152014.49</v>
      </c>
      <c r="F50" s="3">
        <v>152014.46</v>
      </c>
      <c r="G50" s="3">
        <v>152014.46</v>
      </c>
      <c r="H50" s="3">
        <f t="shared" si="2"/>
        <v>2.9999999998835847E-2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902900.02</v>
      </c>
      <c r="E52" s="3">
        <f t="shared" si="1"/>
        <v>902900.02</v>
      </c>
      <c r="F52" s="3">
        <v>347100</v>
      </c>
      <c r="G52" s="3">
        <v>347100</v>
      </c>
      <c r="H52" s="3">
        <f t="shared" si="2"/>
        <v>555800.02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582109.29</v>
      </c>
      <c r="E54" s="3">
        <f t="shared" si="1"/>
        <v>582109.29</v>
      </c>
      <c r="F54" s="3">
        <v>448709.27</v>
      </c>
      <c r="G54" s="3">
        <v>440259.27</v>
      </c>
      <c r="H54" s="3">
        <f t="shared" si="2"/>
        <v>133400.02000000002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706693.83</v>
      </c>
      <c r="E57" s="3">
        <f t="shared" si="1"/>
        <v>706693.83</v>
      </c>
      <c r="F57" s="3">
        <v>706693.83</v>
      </c>
      <c r="G57" s="3">
        <v>573931.82999999996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2157922</v>
      </c>
      <c r="E58" s="24">
        <f t="shared" si="7"/>
        <v>2157922</v>
      </c>
      <c r="F58" s="24">
        <f t="shared" si="7"/>
        <v>1853675.02</v>
      </c>
      <c r="G58" s="24">
        <f t="shared" si="7"/>
        <v>1853675.02</v>
      </c>
      <c r="H58" s="24">
        <f t="shared" si="7"/>
        <v>304246.98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2157922</v>
      </c>
      <c r="E60" s="3">
        <f t="shared" si="1"/>
        <v>2157922</v>
      </c>
      <c r="F60" s="3">
        <v>1853675.02</v>
      </c>
      <c r="G60" s="3">
        <v>1853675.02</v>
      </c>
      <c r="H60" s="3">
        <f t="shared" si="2"/>
        <v>304246.98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 t="shared" ref="C62:H62" si="8">SUM(C63:C69)</f>
        <v>0</v>
      </c>
      <c r="D62" s="24">
        <f t="shared" si="8"/>
        <v>53617328.18</v>
      </c>
      <c r="E62" s="24">
        <f t="shared" si="8"/>
        <v>53617328.18</v>
      </c>
      <c r="F62" s="24">
        <f t="shared" si="8"/>
        <v>0</v>
      </c>
      <c r="G62" s="24">
        <f t="shared" si="8"/>
        <v>0</v>
      </c>
      <c r="H62" s="24">
        <f t="shared" si="8"/>
        <v>53617328.18</v>
      </c>
    </row>
    <row r="63" spans="1:8" x14ac:dyDescent="0.2">
      <c r="A63" s="4"/>
      <c r="B63" s="6" t="s">
        <v>86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65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66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67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19"/>
      <c r="B67" s="20" t="s">
        <v>81</v>
      </c>
      <c r="C67" s="21">
        <v>0</v>
      </c>
      <c r="D67" s="21">
        <v>0</v>
      </c>
      <c r="E67" s="21">
        <f t="shared" si="1"/>
        <v>0</v>
      </c>
      <c r="F67" s="21">
        <v>0</v>
      </c>
      <c r="G67" s="21">
        <v>0</v>
      </c>
      <c r="H67" s="21">
        <f t="shared" si="2"/>
        <v>0</v>
      </c>
    </row>
    <row r="68" spans="1:8" x14ac:dyDescent="0.2">
      <c r="A68" s="4"/>
      <c r="B68" s="6" t="s">
        <v>68</v>
      </c>
      <c r="C68" s="3">
        <v>0</v>
      </c>
      <c r="D68" s="3">
        <v>0</v>
      </c>
      <c r="E68" s="3">
        <f t="shared" si="1"/>
        <v>0</v>
      </c>
      <c r="F68" s="3">
        <v>0</v>
      </c>
      <c r="G68" s="3">
        <v>0</v>
      </c>
      <c r="H68" s="3">
        <f t="shared" si="2"/>
        <v>0</v>
      </c>
    </row>
    <row r="69" spans="1:8" ht="25.5" x14ac:dyDescent="0.2">
      <c r="A69" s="4"/>
      <c r="B69" s="6" t="s">
        <v>83</v>
      </c>
      <c r="C69" s="3">
        <v>0</v>
      </c>
      <c r="D69" s="3">
        <v>53617328.18</v>
      </c>
      <c r="E69" s="3">
        <f t="shared" si="1"/>
        <v>53617328.18</v>
      </c>
      <c r="F69" s="3">
        <v>0</v>
      </c>
      <c r="G69" s="3">
        <v>0</v>
      </c>
      <c r="H69" s="3">
        <f t="shared" si="2"/>
        <v>53617328.18</v>
      </c>
    </row>
    <row r="70" spans="1:8" x14ac:dyDescent="0.2">
      <c r="A70" s="4"/>
      <c r="B70" s="5" t="s">
        <v>69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70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71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72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73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74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75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76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77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78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79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82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80</v>
      </c>
      <c r="C83" s="25">
        <f t="shared" ref="C83:H83" si="13">C10+C18+C28+C38+C48+C58+C62+C70+C74</f>
        <v>1025298771.47</v>
      </c>
      <c r="D83" s="25">
        <f t="shared" si="13"/>
        <v>58847321.329999998</v>
      </c>
      <c r="E83" s="25">
        <f t="shared" si="13"/>
        <v>1084146092.8</v>
      </c>
      <c r="F83" s="25">
        <f t="shared" si="13"/>
        <v>414245993.90999991</v>
      </c>
      <c r="G83" s="25">
        <f t="shared" si="13"/>
        <v>412541847.87999994</v>
      </c>
      <c r="H83" s="25">
        <f t="shared" si="13"/>
        <v>669900098.88999999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ht="12.75" customHeight="1" x14ac:dyDescent="0.2">
      <c r="A89" s="27"/>
      <c r="B89" s="27"/>
      <c r="C89" s="27"/>
      <c r="D89" s="27"/>
      <c r="E89" s="27"/>
      <c r="F89" s="27"/>
      <c r="G89" s="27"/>
      <c r="H89" s="27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115" ht="12.75" customHeight="1" x14ac:dyDescent="0.2"/>
  </sheetData>
  <mergeCells count="9">
    <mergeCell ref="A89:H89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2023-07-12T16:56:35Z</cp:lastPrinted>
  <dcterms:created xsi:type="dcterms:W3CDTF">2015-02-12T14:40:06Z</dcterms:created>
  <dcterms:modified xsi:type="dcterms:W3CDTF">2023-07-14T20:04:03Z</dcterms:modified>
</cp:coreProperties>
</file>