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F38" i="1" l="1"/>
  <c r="G48" i="1" l="1"/>
  <c r="H69" i="1"/>
  <c r="H61" i="1"/>
  <c r="H17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F75" i="1"/>
  <c r="D75" i="1"/>
  <c r="C75" i="1"/>
  <c r="G71" i="1"/>
  <c r="F71" i="1"/>
  <c r="D71" i="1"/>
  <c r="C71" i="1"/>
  <c r="G62" i="1"/>
  <c r="F62" i="1"/>
  <c r="D62" i="1"/>
  <c r="C62" i="1"/>
  <c r="F48" i="1"/>
  <c r="D48" i="1"/>
  <c r="G58" i="1"/>
  <c r="F58" i="1"/>
  <c r="D58" i="1"/>
  <c r="C58" i="1"/>
  <c r="C48" i="1"/>
  <c r="G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5" i="1"/>
  <c r="H75" i="1"/>
  <c r="H71" i="1"/>
  <c r="E71" i="1"/>
  <c r="E62" i="1"/>
  <c r="H63" i="1"/>
  <c r="H62" i="1" s="1"/>
  <c r="E58" i="1"/>
  <c r="E48" i="1"/>
  <c r="H48" i="1"/>
  <c r="H38" i="1"/>
  <c r="E38" i="1"/>
  <c r="C84" i="1"/>
  <c r="H28" i="1"/>
  <c r="E28" i="1"/>
  <c r="G84" i="1"/>
  <c r="F84" i="1"/>
  <c r="D84" i="1"/>
  <c r="E18" i="1"/>
  <c r="H19" i="1"/>
  <c r="H18" i="1" s="1"/>
  <c r="E10" i="1"/>
  <c r="H10" i="1"/>
  <c r="E84" i="1" l="1"/>
  <c r="H84" i="1"/>
</calcChain>
</file>

<file path=xl/sharedStrings.xml><?xml version="1.0" encoding="utf-8"?>
<sst xmlns="http://schemas.openxmlformats.org/spreadsheetml/2006/main" count="89" uniqueCount="89">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</sst>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1</xdr:col>
      <xdr:colOff>1238692</xdr:colOff>
      <xdr:row>3</xdr:row>
      <xdr:rowOff>95250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0</xdr:row>
      <xdr:rowOff>152399</xdr:rowOff>
    </xdr:from>
    <xdr:to>
      <xdr:col>7</xdr:col>
      <xdr:colOff>418897</xdr:colOff>
      <xdr:row>4</xdr:row>
      <xdr:rowOff>38100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52399"/>
          <a:ext cx="72369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B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4" style="1" customWidth="1"/>
    <col min="2" max="2" width="54.28515625" style="1" customWidth="1"/>
    <col min="3" max="3" width="10.7109375" style="1" customWidth="1"/>
    <col min="4" max="4" width="12" style="1" customWidth="1"/>
    <col min="5" max="5" width="12.28515625" style="1" bestFit="1" customWidth="1"/>
    <col min="6" max="6" width="10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6" t="s">
        <v>87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45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44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88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43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42</v>
      </c>
      <c r="B7" s="42"/>
      <c r="C7" s="47" t="s">
        <v>41</v>
      </c>
      <c r="D7" s="48"/>
      <c r="E7" s="48"/>
      <c r="F7" s="48"/>
      <c r="G7" s="49"/>
      <c r="H7" s="39" t="s">
        <v>40</v>
      </c>
    </row>
    <row r="8" spans="1:8" ht="25.5" customHeight="1" x14ac:dyDescent="0.2">
      <c r="A8" s="43"/>
      <c r="B8" s="44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0"/>
    </row>
    <row r="9" spans="1:8" ht="17.25" customHeight="1" x14ac:dyDescent="0.2">
      <c r="A9" s="45"/>
      <c r="B9" s="46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778876477.49000001</v>
      </c>
      <c r="D10" s="22">
        <f t="shared" ref="D10:H10" si="0">SUM(D11:D17)</f>
        <v>-56151416.299999997</v>
      </c>
      <c r="E10" s="22">
        <f t="shared" si="0"/>
        <v>722725061.18999994</v>
      </c>
      <c r="F10" s="22">
        <f t="shared" si="0"/>
        <v>403430820.21000004</v>
      </c>
      <c r="G10" s="22">
        <f t="shared" si="0"/>
        <v>403430820.21000004</v>
      </c>
      <c r="H10" s="22">
        <f t="shared" si="0"/>
        <v>319294240.97999996</v>
      </c>
    </row>
    <row r="11" spans="1:8" x14ac:dyDescent="0.2">
      <c r="A11" s="4"/>
      <c r="B11" s="6" t="s">
        <v>31</v>
      </c>
      <c r="C11" s="3">
        <v>131906153.26000001</v>
      </c>
      <c r="D11" s="3">
        <v>-2323588.4300000002</v>
      </c>
      <c r="E11" s="3">
        <f>C11+D11</f>
        <v>129582564.83</v>
      </c>
      <c r="F11" s="3">
        <v>88168112.900000006</v>
      </c>
      <c r="G11" s="3">
        <v>88168112.900000006</v>
      </c>
      <c r="H11" s="3">
        <f>E11-F11</f>
        <v>41414451.929999992</v>
      </c>
    </row>
    <row r="12" spans="1:8" x14ac:dyDescent="0.2">
      <c r="A12" s="4"/>
      <c r="B12" s="6" t="s">
        <v>30</v>
      </c>
      <c r="C12" s="3">
        <v>5209702.7</v>
      </c>
      <c r="D12" s="3">
        <v>3174204.42</v>
      </c>
      <c r="E12" s="3">
        <f t="shared" ref="E12:E76" si="1">C12+D12</f>
        <v>8383907.1200000001</v>
      </c>
      <c r="F12" s="3">
        <v>8308222.9000000004</v>
      </c>
      <c r="G12" s="3">
        <v>8308222.9000000004</v>
      </c>
      <c r="H12" s="3">
        <f t="shared" ref="H12:H76" si="2">E12-F12</f>
        <v>75684.219999999739</v>
      </c>
    </row>
    <row r="13" spans="1:8" x14ac:dyDescent="0.2">
      <c r="A13" s="4"/>
      <c r="B13" s="6" t="s">
        <v>29</v>
      </c>
      <c r="C13" s="3">
        <v>43580491.659999996</v>
      </c>
      <c r="D13" s="3">
        <v>0</v>
      </c>
      <c r="E13" s="3">
        <f t="shared" si="1"/>
        <v>43580491.659999996</v>
      </c>
      <c r="F13" s="3">
        <v>24183745.870000001</v>
      </c>
      <c r="G13" s="3">
        <v>24183745.870000001</v>
      </c>
      <c r="H13" s="3">
        <f t="shared" si="2"/>
        <v>19396745.789999995</v>
      </c>
    </row>
    <row r="14" spans="1:8" x14ac:dyDescent="0.2">
      <c r="A14" s="4"/>
      <c r="B14" s="6" t="s">
        <v>28</v>
      </c>
      <c r="C14" s="3">
        <v>24860656</v>
      </c>
      <c r="D14" s="3">
        <v>0</v>
      </c>
      <c r="E14" s="3">
        <f t="shared" si="1"/>
        <v>24860656</v>
      </c>
      <c r="F14" s="3">
        <v>18646006.09</v>
      </c>
      <c r="G14" s="3">
        <v>18646006.09</v>
      </c>
      <c r="H14" s="3">
        <f t="shared" si="2"/>
        <v>6214649.9100000001</v>
      </c>
    </row>
    <row r="15" spans="1:8" x14ac:dyDescent="0.2">
      <c r="A15" s="4"/>
      <c r="B15" s="6" t="s">
        <v>27</v>
      </c>
      <c r="C15" s="3">
        <v>573319473.87</v>
      </c>
      <c r="D15" s="3">
        <v>-57002032.289999999</v>
      </c>
      <c r="E15" s="3">
        <f t="shared" si="1"/>
        <v>516317441.57999998</v>
      </c>
      <c r="F15" s="3">
        <v>264124732.44999999</v>
      </c>
      <c r="G15" s="3">
        <v>264124732.44999999</v>
      </c>
      <c r="H15" s="3">
        <f t="shared" si="2"/>
        <v>252192709.13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44319048.100000001</v>
      </c>
      <c r="D18" s="24">
        <f t="shared" ref="D18:H18" si="3">SUM(D19:D27)</f>
        <v>18303485.620000001</v>
      </c>
      <c r="E18" s="24">
        <f t="shared" si="3"/>
        <v>62622533.719999999</v>
      </c>
      <c r="F18" s="24">
        <f t="shared" si="3"/>
        <v>49846821.710000001</v>
      </c>
      <c r="G18" s="24">
        <f t="shared" si="3"/>
        <v>46855903.079999991</v>
      </c>
      <c r="H18" s="24">
        <f t="shared" si="3"/>
        <v>12775712.009999998</v>
      </c>
    </row>
    <row r="19" spans="1:8" ht="25.5" x14ac:dyDescent="0.2">
      <c r="A19" s="4"/>
      <c r="B19" s="6" t="s">
        <v>23</v>
      </c>
      <c r="C19" s="3">
        <v>26601809.760000002</v>
      </c>
      <c r="D19" s="3">
        <v>7927044.0599999996</v>
      </c>
      <c r="E19" s="3">
        <f t="shared" si="1"/>
        <v>34528853.82</v>
      </c>
      <c r="F19" s="3">
        <v>28224480.440000001</v>
      </c>
      <c r="G19" s="3">
        <v>25642163.559999999</v>
      </c>
      <c r="H19" s="3">
        <f t="shared" si="2"/>
        <v>6304373.379999999</v>
      </c>
    </row>
    <row r="20" spans="1:8" x14ac:dyDescent="0.2">
      <c r="A20" s="4"/>
      <c r="B20" s="6" t="s">
        <v>22</v>
      </c>
      <c r="C20" s="3">
        <v>1860605.46</v>
      </c>
      <c r="D20" s="3">
        <v>0</v>
      </c>
      <c r="E20" s="3">
        <f t="shared" si="1"/>
        <v>1860605.46</v>
      </c>
      <c r="F20" s="3">
        <v>897492.83</v>
      </c>
      <c r="G20" s="3">
        <v>897492.83</v>
      </c>
      <c r="H20" s="3">
        <f t="shared" si="2"/>
        <v>963112.63</v>
      </c>
    </row>
    <row r="21" spans="1:8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4606609.91</v>
      </c>
      <c r="D22" s="3">
        <v>2557942.36</v>
      </c>
      <c r="E22" s="3">
        <f t="shared" si="1"/>
        <v>7164552.2699999996</v>
      </c>
      <c r="F22" s="3">
        <v>6264241.2000000002</v>
      </c>
      <c r="G22" s="3">
        <v>6223380.3200000003</v>
      </c>
      <c r="H22" s="3">
        <f t="shared" si="2"/>
        <v>900311.06999999937</v>
      </c>
    </row>
    <row r="23" spans="1:8" x14ac:dyDescent="0.2">
      <c r="A23" s="4"/>
      <c r="B23" s="6" t="s">
        <v>19</v>
      </c>
      <c r="C23" s="3">
        <v>2990520.55</v>
      </c>
      <c r="D23" s="3">
        <v>775798.31</v>
      </c>
      <c r="E23" s="3">
        <f t="shared" si="1"/>
        <v>3766318.86</v>
      </c>
      <c r="F23" s="3">
        <v>2085022.26</v>
      </c>
      <c r="G23" s="3">
        <v>2085022.26</v>
      </c>
      <c r="H23" s="3">
        <f t="shared" si="2"/>
        <v>1681296.5999999999</v>
      </c>
    </row>
    <row r="24" spans="1:8" x14ac:dyDescent="0.2">
      <c r="A24" s="4"/>
      <c r="B24" s="6" t="s">
        <v>18</v>
      </c>
      <c r="C24" s="3">
        <v>3284192.81</v>
      </c>
      <c r="D24" s="3">
        <v>0</v>
      </c>
      <c r="E24" s="3">
        <f t="shared" si="1"/>
        <v>3284192.81</v>
      </c>
      <c r="F24" s="3">
        <v>1841801.62</v>
      </c>
      <c r="G24" s="3">
        <v>1841801.62</v>
      </c>
      <c r="H24" s="3">
        <f t="shared" si="2"/>
        <v>1442391.19</v>
      </c>
    </row>
    <row r="25" spans="1:8" x14ac:dyDescent="0.2">
      <c r="A25" s="4"/>
      <c r="B25" s="6" t="s">
        <v>17</v>
      </c>
      <c r="C25" s="3">
        <v>1142220.98</v>
      </c>
      <c r="D25" s="3">
        <v>4733439.75</v>
      </c>
      <c r="E25" s="3">
        <f t="shared" si="1"/>
        <v>5875660.7300000004</v>
      </c>
      <c r="F25" s="3">
        <v>5196755.7300000004</v>
      </c>
      <c r="G25" s="3">
        <v>5195656.05</v>
      </c>
      <c r="H25" s="3">
        <f t="shared" si="2"/>
        <v>678905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3833088.63</v>
      </c>
      <c r="D27" s="3">
        <v>2309261.14</v>
      </c>
      <c r="E27" s="3">
        <f t="shared" si="1"/>
        <v>6142349.7699999996</v>
      </c>
      <c r="F27" s="3">
        <v>5337027.63</v>
      </c>
      <c r="G27" s="3">
        <v>4970386.4400000004</v>
      </c>
      <c r="H27" s="3">
        <f t="shared" si="2"/>
        <v>805322.13999999966</v>
      </c>
    </row>
    <row r="28" spans="1:8" x14ac:dyDescent="0.2">
      <c r="A28" s="4"/>
      <c r="B28" s="5" t="s">
        <v>14</v>
      </c>
      <c r="C28" s="24">
        <f>SUM(C29:C37)</f>
        <v>66480441.169999994</v>
      </c>
      <c r="D28" s="24">
        <f t="shared" ref="D28:H28" si="4">SUM(D29:D37)</f>
        <v>35338073.350000001</v>
      </c>
      <c r="E28" s="24">
        <f t="shared" si="4"/>
        <v>101818514.52000001</v>
      </c>
      <c r="F28" s="24">
        <f t="shared" si="4"/>
        <v>69503192.320000008</v>
      </c>
      <c r="G28" s="24">
        <f t="shared" si="4"/>
        <v>68229590.040000007</v>
      </c>
      <c r="H28" s="24">
        <f t="shared" si="4"/>
        <v>32315322.199999996</v>
      </c>
    </row>
    <row r="29" spans="1:8" x14ac:dyDescent="0.2">
      <c r="A29" s="4"/>
      <c r="B29" s="6" t="s">
        <v>13</v>
      </c>
      <c r="C29" s="3">
        <v>13980277.01</v>
      </c>
      <c r="D29" s="3">
        <v>335423.34000000003</v>
      </c>
      <c r="E29" s="3">
        <f t="shared" si="1"/>
        <v>14315700.35</v>
      </c>
      <c r="F29" s="3">
        <v>9307459.9800000004</v>
      </c>
      <c r="G29" s="3">
        <v>9307459.9800000004</v>
      </c>
      <c r="H29" s="3">
        <f t="shared" si="2"/>
        <v>5008240.3699999992</v>
      </c>
    </row>
    <row r="30" spans="1:8" x14ac:dyDescent="0.2">
      <c r="A30" s="4"/>
      <c r="B30" s="6" t="s">
        <v>12</v>
      </c>
      <c r="C30" s="3">
        <v>10479003.710000001</v>
      </c>
      <c r="D30" s="3">
        <v>32544.97</v>
      </c>
      <c r="E30" s="3">
        <f t="shared" si="1"/>
        <v>10511548.680000002</v>
      </c>
      <c r="F30" s="3">
        <v>6688217.5800000001</v>
      </c>
      <c r="G30" s="3">
        <v>6525563.2999999998</v>
      </c>
      <c r="H30" s="3">
        <f t="shared" si="2"/>
        <v>3823331.1000000015</v>
      </c>
    </row>
    <row r="31" spans="1:8" x14ac:dyDescent="0.2">
      <c r="A31" s="4"/>
      <c r="B31" s="6" t="s">
        <v>11</v>
      </c>
      <c r="C31" s="3">
        <v>9714152.7300000004</v>
      </c>
      <c r="D31" s="3">
        <v>2209034.08</v>
      </c>
      <c r="E31" s="3">
        <f t="shared" si="1"/>
        <v>11923186.810000001</v>
      </c>
      <c r="F31" s="3">
        <v>3661895.25</v>
      </c>
      <c r="G31" s="3">
        <v>3661895.25</v>
      </c>
      <c r="H31" s="3">
        <f t="shared" si="2"/>
        <v>8261291.5600000005</v>
      </c>
    </row>
    <row r="32" spans="1:8" x14ac:dyDescent="0.2">
      <c r="A32" s="4"/>
      <c r="B32" s="6" t="s">
        <v>10</v>
      </c>
      <c r="C32" s="3">
        <v>1735850.29</v>
      </c>
      <c r="D32" s="3">
        <v>106124.04</v>
      </c>
      <c r="E32" s="3">
        <f t="shared" si="1"/>
        <v>1841974.33</v>
      </c>
      <c r="F32" s="3">
        <v>818643.23</v>
      </c>
      <c r="G32" s="3">
        <v>818643.23</v>
      </c>
      <c r="H32" s="3">
        <f t="shared" si="2"/>
        <v>1023331.1000000001</v>
      </c>
    </row>
    <row r="33" spans="1:8" ht="25.5" x14ac:dyDescent="0.2">
      <c r="A33" s="4"/>
      <c r="B33" s="6" t="s">
        <v>9</v>
      </c>
      <c r="C33" s="3">
        <v>10562903.369999999</v>
      </c>
      <c r="D33" s="3">
        <v>26660453.100000001</v>
      </c>
      <c r="E33" s="3">
        <f t="shared" si="1"/>
        <v>37223356.469999999</v>
      </c>
      <c r="F33" s="3">
        <v>31209758.050000001</v>
      </c>
      <c r="G33" s="3">
        <v>31209758.050000001</v>
      </c>
      <c r="H33" s="3">
        <f t="shared" si="2"/>
        <v>6013598.4199999981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2033735.48</v>
      </c>
      <c r="D35" s="3">
        <v>0</v>
      </c>
      <c r="E35" s="3">
        <f t="shared" si="1"/>
        <v>2033735.48</v>
      </c>
      <c r="F35" s="3">
        <v>682152.06</v>
      </c>
      <c r="G35" s="3">
        <v>682152.06</v>
      </c>
      <c r="H35" s="3">
        <f t="shared" si="2"/>
        <v>1351583.42</v>
      </c>
    </row>
    <row r="36" spans="1:8" x14ac:dyDescent="0.2">
      <c r="A36" s="4"/>
      <c r="B36" s="6" t="s">
        <v>6</v>
      </c>
      <c r="C36" s="3">
        <v>2470501.4</v>
      </c>
      <c r="D36" s="3">
        <v>-538199</v>
      </c>
      <c r="E36" s="3">
        <f t="shared" si="1"/>
        <v>1932302.4</v>
      </c>
      <c r="F36" s="3">
        <v>320143.39</v>
      </c>
      <c r="G36" s="3">
        <v>320143.39</v>
      </c>
      <c r="H36" s="3">
        <f t="shared" si="2"/>
        <v>1612159.0099999998</v>
      </c>
    </row>
    <row r="37" spans="1:8" x14ac:dyDescent="0.2">
      <c r="A37" s="4"/>
      <c r="B37" s="6" t="s">
        <v>5</v>
      </c>
      <c r="C37" s="3">
        <v>15504017.18</v>
      </c>
      <c r="D37" s="3">
        <v>6532692.8200000003</v>
      </c>
      <c r="E37" s="3">
        <f t="shared" si="1"/>
        <v>22036710</v>
      </c>
      <c r="F37" s="3">
        <v>16814922.780000001</v>
      </c>
      <c r="G37" s="3">
        <v>15703974.779999999</v>
      </c>
      <c r="H37" s="3">
        <f t="shared" si="2"/>
        <v>5221787.2199999988</v>
      </c>
    </row>
    <row r="38" spans="1:8" ht="25.5" customHeight="1" x14ac:dyDescent="0.2">
      <c r="A38" s="4"/>
      <c r="B38" s="5" t="s">
        <v>4</v>
      </c>
      <c r="C38" s="24">
        <f>SUM(C39:C47)</f>
        <v>3027175</v>
      </c>
      <c r="D38" s="24">
        <f t="shared" ref="D38:H38" si="5">SUM(D39:D47)</f>
        <v>2864948.61</v>
      </c>
      <c r="E38" s="24">
        <f t="shared" si="5"/>
        <v>5892123.6099999994</v>
      </c>
      <c r="F38" s="24">
        <f t="shared" si="5"/>
        <v>1175628</v>
      </c>
      <c r="G38" s="24">
        <f t="shared" si="5"/>
        <v>1175628</v>
      </c>
      <c r="H38" s="24">
        <f t="shared" si="5"/>
        <v>4716495.6099999994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0</v>
      </c>
      <c r="D41" s="3">
        <v>2731643.61</v>
      </c>
      <c r="E41" s="3">
        <f t="shared" si="1"/>
        <v>2731643.61</v>
      </c>
      <c r="F41" s="3">
        <v>0</v>
      </c>
      <c r="G41" s="3">
        <v>0</v>
      </c>
      <c r="H41" s="3">
        <f t="shared" si="2"/>
        <v>2731643.61</v>
      </c>
    </row>
    <row r="42" spans="1:8" x14ac:dyDescent="0.2">
      <c r="A42" s="4"/>
      <c r="B42" s="6" t="s">
        <v>0</v>
      </c>
      <c r="C42" s="3">
        <v>3027175</v>
      </c>
      <c r="D42" s="3">
        <v>133305</v>
      </c>
      <c r="E42" s="3">
        <f t="shared" si="1"/>
        <v>3160480</v>
      </c>
      <c r="F42" s="3">
        <v>1175628</v>
      </c>
      <c r="G42" s="3">
        <v>1175628</v>
      </c>
      <c r="H42" s="3">
        <f t="shared" si="2"/>
        <v>1984852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86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11102526</v>
      </c>
      <c r="E48" s="24">
        <f t="shared" si="6"/>
        <v>11102526</v>
      </c>
      <c r="F48" s="24">
        <f t="shared" si="6"/>
        <v>10588562.030000001</v>
      </c>
      <c r="G48" s="24">
        <f t="shared" si="6"/>
        <v>10327333.02</v>
      </c>
      <c r="H48" s="24">
        <f t="shared" si="6"/>
        <v>513963.97000000003</v>
      </c>
    </row>
    <row r="49" spans="1:8" x14ac:dyDescent="0.2">
      <c r="A49" s="4"/>
      <c r="B49" s="6" t="s">
        <v>51</v>
      </c>
      <c r="C49" s="3">
        <v>0</v>
      </c>
      <c r="D49" s="3">
        <v>6216091.9199999999</v>
      </c>
      <c r="E49" s="3">
        <f t="shared" si="1"/>
        <v>6216091.9199999999</v>
      </c>
      <c r="F49" s="3">
        <v>5739260.6699999999</v>
      </c>
      <c r="G49" s="3">
        <v>5529006.8499999996</v>
      </c>
      <c r="H49" s="3">
        <f t="shared" si="2"/>
        <v>476831.25</v>
      </c>
    </row>
    <row r="50" spans="1:8" x14ac:dyDescent="0.2">
      <c r="A50" s="4"/>
      <c r="B50" s="6" t="s">
        <v>52</v>
      </c>
      <c r="C50" s="3">
        <v>0</v>
      </c>
      <c r="D50" s="3">
        <v>1189092.1599999999</v>
      </c>
      <c r="E50" s="3">
        <f t="shared" si="1"/>
        <v>1189092.1599999999</v>
      </c>
      <c r="F50" s="3">
        <v>1151968.1599999999</v>
      </c>
      <c r="G50" s="3">
        <v>1142166.1599999999</v>
      </c>
      <c r="H50" s="3">
        <f t="shared" si="2"/>
        <v>37124</v>
      </c>
    </row>
    <row r="51" spans="1:8" x14ac:dyDescent="0.2">
      <c r="A51" s="4"/>
      <c r="B51" s="6" t="s">
        <v>53</v>
      </c>
      <c r="C51" s="3">
        <v>0</v>
      </c>
      <c r="D51" s="3">
        <v>8355</v>
      </c>
      <c r="E51" s="3">
        <f t="shared" si="1"/>
        <v>8355</v>
      </c>
      <c r="F51" s="3">
        <v>8354.7000000000007</v>
      </c>
      <c r="G51" s="3">
        <v>0</v>
      </c>
      <c r="H51" s="3">
        <f t="shared" si="2"/>
        <v>0.2999999999992724</v>
      </c>
    </row>
    <row r="52" spans="1:8" x14ac:dyDescent="0.2">
      <c r="A52" s="4"/>
      <c r="B52" s="6" t="s">
        <v>54</v>
      </c>
      <c r="C52" s="3">
        <v>0</v>
      </c>
      <c r="D52" s="3">
        <v>2356000</v>
      </c>
      <c r="E52" s="3">
        <f t="shared" si="1"/>
        <v>2356000</v>
      </c>
      <c r="F52" s="3">
        <v>2356000</v>
      </c>
      <c r="G52" s="3">
        <v>2356000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529749</v>
      </c>
      <c r="E54" s="3">
        <f t="shared" si="1"/>
        <v>529749</v>
      </c>
      <c r="F54" s="3">
        <v>529740.57999999996</v>
      </c>
      <c r="G54" s="3">
        <v>496922.09</v>
      </c>
      <c r="H54" s="3">
        <f t="shared" si="2"/>
        <v>8.4200000000419095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803237.92</v>
      </c>
      <c r="E57" s="3">
        <f t="shared" si="1"/>
        <v>803237.92</v>
      </c>
      <c r="F57" s="3">
        <v>803237.92</v>
      </c>
      <c r="G57" s="3">
        <v>803237.92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339219777.01999998</v>
      </c>
      <c r="E58" s="24">
        <f t="shared" si="7"/>
        <v>339219777.01999998</v>
      </c>
      <c r="F58" s="24">
        <f t="shared" si="7"/>
        <v>178343</v>
      </c>
      <c r="G58" s="24">
        <f t="shared" si="7"/>
        <v>178343</v>
      </c>
      <c r="H58" s="24">
        <f t="shared" si="7"/>
        <v>339041434.01999998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339219777.01999998</v>
      </c>
      <c r="E60" s="3">
        <f t="shared" si="1"/>
        <v>339219777.01999998</v>
      </c>
      <c r="F60" s="3">
        <v>178343</v>
      </c>
      <c r="G60" s="3">
        <v>178343</v>
      </c>
      <c r="H60" s="3">
        <f t="shared" si="2"/>
        <v>339041434.01999998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>SUM(C63:C70)</f>
        <v>0</v>
      </c>
      <c r="D62" s="24">
        <f t="shared" ref="D62:H62" si="8">SUM(D63:D70)</f>
        <v>21847109.329999998</v>
      </c>
      <c r="E62" s="24">
        <f t="shared" si="8"/>
        <v>21847109.329999998</v>
      </c>
      <c r="F62" s="24">
        <f t="shared" si="8"/>
        <v>0</v>
      </c>
      <c r="G62" s="24">
        <f t="shared" si="8"/>
        <v>0</v>
      </c>
      <c r="H62" s="24">
        <f t="shared" si="8"/>
        <v>21847109.329999998</v>
      </c>
    </row>
    <row r="63" spans="1:8" x14ac:dyDescent="0.2">
      <c r="A63" s="4"/>
      <c r="B63" s="6" t="s">
        <v>65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69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19"/>
      <c r="B68" s="20" t="s">
        <v>83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x14ac:dyDescent="0.2">
      <c r="A69" s="4"/>
      <c r="B69" s="6" t="s">
        <v>70</v>
      </c>
      <c r="C69" s="3">
        <v>0</v>
      </c>
      <c r="D69" s="3">
        <v>0</v>
      </c>
      <c r="E69" s="3">
        <f t="shared" si="1"/>
        <v>0</v>
      </c>
      <c r="F69" s="3">
        <v>0</v>
      </c>
      <c r="G69" s="3">
        <v>0</v>
      </c>
      <c r="H69" s="3">
        <f t="shared" si="2"/>
        <v>0</v>
      </c>
    </row>
    <row r="70" spans="1:8" x14ac:dyDescent="0.2">
      <c r="A70" s="4"/>
      <c r="B70" s="6" t="s">
        <v>85</v>
      </c>
      <c r="C70" s="3">
        <v>0</v>
      </c>
      <c r="D70" s="3">
        <v>21847109.329999998</v>
      </c>
      <c r="E70" s="3">
        <f t="shared" si="1"/>
        <v>21847109.329999998</v>
      </c>
      <c r="F70" s="3">
        <v>0</v>
      </c>
      <c r="G70" s="3">
        <v>0</v>
      </c>
      <c r="H70" s="3">
        <f t="shared" si="2"/>
        <v>21847109.329999998</v>
      </c>
    </row>
    <row r="71" spans="1:8" x14ac:dyDescent="0.2">
      <c r="A71" s="4"/>
      <c r="B71" s="5" t="s">
        <v>71</v>
      </c>
      <c r="C71" s="24">
        <f>SUM(C72:C74)</f>
        <v>0</v>
      </c>
      <c r="D71" s="24">
        <f t="shared" ref="D71:H71" si="9">SUM(D72:D74)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6" t="s">
        <v>74</v>
      </c>
      <c r="C74" s="3">
        <v>0</v>
      </c>
      <c r="D74" s="3">
        <v>0</v>
      </c>
      <c r="E74" s="3">
        <f t="shared" si="1"/>
        <v>0</v>
      </c>
      <c r="F74" s="3">
        <v>0</v>
      </c>
      <c r="G74" s="3">
        <v>0</v>
      </c>
      <c r="H74" s="3">
        <f t="shared" si="2"/>
        <v>0</v>
      </c>
    </row>
    <row r="75" spans="1:8" x14ac:dyDescent="0.2">
      <c r="A75" s="4"/>
      <c r="B75" s="5" t="s">
        <v>75</v>
      </c>
      <c r="C75" s="24">
        <f>SUM(C76:C82)</f>
        <v>0</v>
      </c>
      <c r="D75" s="24">
        <f t="shared" ref="D75:H75" si="10">SUM(D76:D82)</f>
        <v>51513330</v>
      </c>
      <c r="E75" s="24">
        <f t="shared" si="10"/>
        <v>51513330</v>
      </c>
      <c r="F75" s="24">
        <f t="shared" si="10"/>
        <v>51513330</v>
      </c>
      <c r="G75" s="24">
        <f t="shared" si="10"/>
        <v>51513330</v>
      </c>
      <c r="H75" s="24">
        <f t="shared" si="10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si="1"/>
        <v>0</v>
      </c>
      <c r="F76" s="3">
        <v>0</v>
      </c>
      <c r="G76" s="3">
        <v>0</v>
      </c>
      <c r="H76" s="3">
        <f t="shared" si="2"/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ref="E77:E82" si="11">C77+D77</f>
        <v>0</v>
      </c>
      <c r="F77" s="3">
        <v>0</v>
      </c>
      <c r="G77" s="3">
        <v>0</v>
      </c>
      <c r="H77" s="3">
        <f t="shared" ref="H77:H82" si="12">E77-F77</f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81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4"/>
      <c r="B82" s="6" t="s">
        <v>84</v>
      </c>
      <c r="C82" s="3">
        <v>0</v>
      </c>
      <c r="D82" s="3">
        <v>51513330</v>
      </c>
      <c r="E82" s="3">
        <f t="shared" si="11"/>
        <v>51513330</v>
      </c>
      <c r="F82" s="3">
        <v>51513330</v>
      </c>
      <c r="G82" s="3">
        <v>51513330</v>
      </c>
      <c r="H82" s="3">
        <f t="shared" si="12"/>
        <v>0</v>
      </c>
    </row>
    <row r="83" spans="1:8" x14ac:dyDescent="0.2">
      <c r="A83" s="19"/>
      <c r="B83" s="20"/>
      <c r="C83" s="21"/>
      <c r="D83" s="21"/>
      <c r="E83" s="21"/>
      <c r="F83" s="21"/>
      <c r="G83" s="21"/>
      <c r="H83" s="21"/>
    </row>
    <row r="84" spans="1:8" x14ac:dyDescent="0.2">
      <c r="A84" s="17"/>
      <c r="B84" s="18" t="s">
        <v>82</v>
      </c>
      <c r="C84" s="25">
        <f>C10+C18+C28+C38+C48+C58+C62+C71+C75</f>
        <v>892703141.75999999</v>
      </c>
      <c r="D84" s="25">
        <f t="shared" ref="D84:H84" si="13">D10+D18+D28+D38+D48+D58+D62+D71+D75</f>
        <v>424037833.63</v>
      </c>
      <c r="E84" s="25">
        <f t="shared" si="13"/>
        <v>1316740975.3899999</v>
      </c>
      <c r="F84" s="25">
        <f t="shared" si="13"/>
        <v>586236697.26999998</v>
      </c>
      <c r="G84" s="25">
        <f t="shared" si="13"/>
        <v>581710947.35000002</v>
      </c>
      <c r="H84" s="25">
        <f t="shared" si="13"/>
        <v>730504278.12</v>
      </c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8" spans="1:8" x14ac:dyDescent="0.2">
      <c r="A88" s="2"/>
      <c r="B88" s="2"/>
      <c r="C88" s="2"/>
      <c r="D88" s="2"/>
      <c r="E88" s="2"/>
      <c r="F88" s="2"/>
      <c r="G88" s="2"/>
      <c r="H88" s="2"/>
    </row>
    <row r="89" spans="1:8" x14ac:dyDescent="0.2">
      <c r="A89" s="2"/>
      <c r="B89" s="2"/>
      <c r="C89" s="2"/>
      <c r="D89" s="2"/>
      <c r="E89" s="2"/>
      <c r="F89" s="2"/>
      <c r="G89" s="2"/>
      <c r="H89" s="2"/>
    </row>
    <row r="107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2021-10-12T17:05:11Z</cp:lastPrinted>
  <dcterms:created xsi:type="dcterms:W3CDTF">2015-02-12T14:40:06Z</dcterms:created>
  <dcterms:modified xsi:type="dcterms:W3CDTF">2021-10-29T18:17:12Z</dcterms:modified>
</cp:coreProperties>
</file>