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4o.TRIMESTRE.2023\ART.46.FRACC.II\"/>
    </mc:Choice>
  </mc:AlternateContent>
  <bookViews>
    <workbookView xWindow="0" yWindow="0" windowWidth="28800" windowHeight="11535"/>
  </bookViews>
  <sheets>
    <sheet name="11 EDO_ANALITICO_EJ_PPTO" sheetId="1" r:id="rId1"/>
  </sheets>
  <definedNames>
    <definedName name="_xlnm.Print_Titles" localSheetId="0">'11 EDO_ANALITICO_EJ_PPTO'!$1:$9</definedName>
  </definedNames>
  <calcPr calcId="162913"/>
</workbook>
</file>

<file path=xl/calcChain.xml><?xml version="1.0" encoding="utf-8"?>
<calcChain xmlns="http://schemas.openxmlformats.org/spreadsheetml/2006/main">
  <c r="G48" i="1" l="1"/>
  <c r="E81" i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5" i="1"/>
  <c r="H75" i="1" s="1"/>
  <c r="E73" i="1"/>
  <c r="H73" i="1" s="1"/>
  <c r="E72" i="1"/>
  <c r="H72" i="1" s="1"/>
  <c r="E71" i="1"/>
  <c r="H71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E61" i="1"/>
  <c r="H61" i="1" s="1"/>
  <c r="E60" i="1"/>
  <c r="H60" i="1" s="1"/>
  <c r="E59" i="1"/>
  <c r="H59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G74" i="1"/>
  <c r="F74" i="1"/>
  <c r="D74" i="1"/>
  <c r="C74" i="1"/>
  <c r="G70" i="1"/>
  <c r="F70" i="1"/>
  <c r="D70" i="1"/>
  <c r="C70" i="1"/>
  <c r="G62" i="1"/>
  <c r="F62" i="1"/>
  <c r="D62" i="1"/>
  <c r="C62" i="1"/>
  <c r="F48" i="1"/>
  <c r="D48" i="1"/>
  <c r="G58" i="1"/>
  <c r="F58" i="1"/>
  <c r="D58" i="1"/>
  <c r="C58" i="1"/>
  <c r="C48" i="1"/>
  <c r="G38" i="1"/>
  <c r="F38" i="1"/>
  <c r="D38" i="1"/>
  <c r="C38" i="1"/>
  <c r="G28" i="1"/>
  <c r="F28" i="1"/>
  <c r="D28" i="1"/>
  <c r="C28" i="1"/>
  <c r="C18" i="1"/>
  <c r="G18" i="1"/>
  <c r="F18" i="1"/>
  <c r="D18" i="1"/>
  <c r="G10" i="1"/>
  <c r="F10" i="1"/>
  <c r="D10" i="1"/>
  <c r="C10" i="1"/>
  <c r="H58" i="1" l="1"/>
  <c r="E74" i="1"/>
  <c r="H74" i="1"/>
  <c r="H70" i="1"/>
  <c r="E70" i="1"/>
  <c r="E62" i="1"/>
  <c r="H63" i="1"/>
  <c r="H62" i="1" s="1"/>
  <c r="E58" i="1"/>
  <c r="E48" i="1"/>
  <c r="H48" i="1"/>
  <c r="H38" i="1"/>
  <c r="E38" i="1"/>
  <c r="C83" i="1"/>
  <c r="H28" i="1"/>
  <c r="E28" i="1"/>
  <c r="G83" i="1"/>
  <c r="F83" i="1"/>
  <c r="D83" i="1"/>
  <c r="E18" i="1"/>
  <c r="H19" i="1"/>
  <c r="H18" i="1" s="1"/>
  <c r="E10" i="1"/>
  <c r="H10" i="1"/>
  <c r="E83" i="1" l="1"/>
  <c r="H83" i="1"/>
</calcChain>
</file>

<file path=xl/sharedStrings.xml><?xml version="1.0" encoding="utf-8"?>
<sst xmlns="http://schemas.openxmlformats.org/spreadsheetml/2006/main" count="88" uniqueCount="88">
  <si>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</si>
  <si>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</si>
  <si>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</si>
  <si>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</si>
  <si>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</si>
  <si>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</si>
  <si>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</si>
  <si>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</si>
  <si>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</si>
  <si>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</si>
  <si>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</si>
  <si>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</si>
  <si>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</si>
  <si>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</si>
  <si>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</si>
  <si>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</si>
  <si>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</si>
  <si>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</si>
  <si>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</si>
  <si>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</si>
  <si>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</si>
  <si>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</si>
  <si>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</si>
  <si>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</si>
  <si>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</si>
  <si>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</si>
  <si>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</si>
  <si>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</si>
  <si>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</si>
  <si>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</si>
  <si>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</si>
  <si>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</si>
  <si>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</si>
  <si>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</si>
  <si>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</si>
  <si>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</si>
  <si>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</si>
  <si>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</si>
  <si>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</si>
  <si>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</si>
  <si>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</si>
  <si>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</si>
  <si>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</si>
  <si>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11</t>
  </si>
  <si>
    <t>CLASIFICACIÓN POR OBJETO DEL GASTO (CAPÍTULO Y CONCEPTO)</t>
  </si>
  <si>
    <t>ESTADO ANALÍTICO DEL EJERCICIO DEL PRESUPUESTO DE EGRESOS</t>
  </si>
  <si>
    <t>Pensiones y Jubilaciones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</si>
  <si>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</si>
  <si>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</si>
  <si>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</si>
  <si>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</si>
  <si>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</si>
  <si>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</si>
  <si>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</si>
  <si>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</si>
  <si>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</si>
  <si>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</si>
  <si>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</si>
  <si>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</si>
  <si>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</si>
  <si>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</si>
  <si>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</si>
  <si>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</si>
  <si>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</si>
  <si>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</si>
  <si>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</si>
  <si>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</si>
  <si>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</si>
  <si>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Otras Inversiones Financieras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</si>
  <si>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</si>
  <si>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</si>
  <si>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</si>
  <si>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</si>
  <si>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</si>
  <si>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</si>
  <si>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</si>
  <si>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</si>
  <si>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</si>
  <si>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</si>
  <si>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</si>
  <si>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Total del Gasto</t>
  </si>
  <si>
    <t>Inversiones en Fideicomisos, Mandatos y otros Análogos</t>
  </si>
  <si>
    <t>Adeudos de Ejercicios Fiscales Anteriores (ADEFAS)</t>
  </si>
  <si>
    <t>Provisiones para Contingencias y Otras Erogaciones Especiales</t>
  </si>
  <si>
    <t>Transferencias a Fideicomisos, Mandatos y Otros Análogos</t>
  </si>
  <si>
    <t>PODER JUDICIAL DEL ESTADO DE TAMAULIPAS</t>
  </si>
  <si>
    <t>Inversiones Para el Fomento de Actividades Productivas</t>
  </si>
  <si>
    <t>DEL 01 ENERO AL 31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</si>
</sst>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2" xfId="0" applyNumberFormat="1" applyFont="1" applyBorder="1"/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2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/>
    <xf numFmtId="164" fontId="4" fillId="0" borderId="3" xfId="0" applyNumberFormat="1" applyFont="1" applyBorder="1"/>
    <xf numFmtId="0" fontId="4" fillId="0" borderId="9" xfId="0" applyFont="1" applyBorder="1" applyAlignment="1">
      <alignment horizontal="justify" vertical="center" wrapText="1"/>
    </xf>
    <xf numFmtId="164" fontId="4" fillId="0" borderId="2" xfId="0" applyNumberFormat="1" applyFont="1" applyBorder="1"/>
    <xf numFmtId="164" fontId="4" fillId="0" borderId="15" xfId="0" applyNumberFormat="1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47621</xdr:colOff>
      <xdr:row>0</xdr:row>
      <xdr:rowOff>214313</xdr:rowOff>
    </xdr:from>
    <xdr:to>
      <xdr:col>1</xdr:col>
      <xdr:colOff>1039809</xdr:colOff>
      <xdr:row>3</xdr:row>
      <xdr:rowOff>118940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1" y="214313"/>
          <a:ext cx="1214438" cy="59519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0</xdr:row>
      <xdr:rowOff>139700</xdr:rowOff>
    </xdr:from>
    <xdr:to>
      <xdr:col>7</xdr:col>
      <xdr:colOff>509843</xdr:colOff>
      <xdr:row>4</xdr:row>
      <xdr:rowOff>39320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39700"/>
          <a:ext cx="1017843" cy="814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tabSelected="1" zoomScale="150" zoomScaleNormal="150" zoomScaleSheetLayoutView="40" workbookViewId="0">
      <selection activeCell="A5" sqref="A5:H5"/>
    </sheetView>
  </sheetViews>
  <sheetFormatPr baseColWidth="10" defaultRowHeight="12.75" x14ac:dyDescent="0.2"/>
  <cols>
    <col min="1" max="1" width="3.28515625" style="1" customWidth="1"/>
    <col min="2" max="2" width="52.42578125" style="1" customWidth="1"/>
    <col min="3" max="4" width="12" style="1" customWidth="1"/>
    <col min="5" max="5" width="12.28515625" style="1" bestFit="1" customWidth="1"/>
    <col min="6" max="6" width="11.5703125" style="1" customWidth="1"/>
    <col min="7" max="7" width="11.28515625" style="1" customWidth="1"/>
    <col min="8" max="8" width="11.85546875" style="1" customWidth="1"/>
    <col min="9" max="16384" width="11.42578125" style="1"/>
  </cols>
  <sheetData>
    <row r="1" spans="1:8" ht="18" customHeight="1" x14ac:dyDescent="0.2">
      <c r="A1" s="28" t="s">
        <v>85</v>
      </c>
      <c r="B1" s="29"/>
      <c r="C1" s="29"/>
      <c r="D1" s="29"/>
      <c r="E1" s="29"/>
      <c r="F1" s="29"/>
      <c r="G1" s="30"/>
      <c r="H1" s="31"/>
    </row>
    <row r="2" spans="1:8" ht="18" customHeight="1" x14ac:dyDescent="0.2">
      <c r="A2" s="32" t="s">
        <v>45</v>
      </c>
      <c r="B2" s="33"/>
      <c r="C2" s="33"/>
      <c r="D2" s="33"/>
      <c r="E2" s="33"/>
      <c r="F2" s="33"/>
      <c r="G2" s="33"/>
      <c r="H2" s="34"/>
    </row>
    <row r="3" spans="1:8" ht="18" customHeight="1" x14ac:dyDescent="0.2">
      <c r="A3" s="32" t="s">
        <v>44</v>
      </c>
      <c r="B3" s="33"/>
      <c r="C3" s="33"/>
      <c r="D3" s="33"/>
      <c r="E3" s="33"/>
      <c r="F3" s="33"/>
      <c r="G3" s="33"/>
      <c r="H3" s="34"/>
    </row>
    <row r="4" spans="1:8" ht="18" customHeight="1" x14ac:dyDescent="0.2">
      <c r="A4" s="32" t="s">
        <v>87</v>
      </c>
      <c r="B4" s="33"/>
      <c r="C4" s="33"/>
      <c r="D4" s="33"/>
      <c r="E4" s="33"/>
      <c r="F4" s="33"/>
      <c r="G4" s="35"/>
      <c r="H4" s="36"/>
    </row>
    <row r="5" spans="1:8" ht="18" customHeight="1" x14ac:dyDescent="0.2">
      <c r="A5" s="37" t="s">
        <v>43</v>
      </c>
      <c r="B5" s="38"/>
      <c r="C5" s="38"/>
      <c r="D5" s="38"/>
      <c r="E5" s="38"/>
      <c r="F5" s="38"/>
      <c r="G5" s="39"/>
      <c r="H5" s="40"/>
    </row>
    <row r="7" spans="1:8" ht="15" customHeight="1" x14ac:dyDescent="0.2">
      <c r="A7" s="43" t="s">
        <v>42</v>
      </c>
      <c r="B7" s="44"/>
      <c r="C7" s="49" t="s">
        <v>41</v>
      </c>
      <c r="D7" s="50"/>
      <c r="E7" s="50"/>
      <c r="F7" s="50"/>
      <c r="G7" s="51"/>
      <c r="H7" s="41" t="s">
        <v>40</v>
      </c>
    </row>
    <row r="8" spans="1:8" ht="25.5" customHeight="1" x14ac:dyDescent="0.2">
      <c r="A8" s="45"/>
      <c r="B8" s="46"/>
      <c r="C8" s="13" t="s">
        <v>39</v>
      </c>
      <c r="D8" s="12" t="s">
        <v>38</v>
      </c>
      <c r="E8" s="12" t="s">
        <v>37</v>
      </c>
      <c r="F8" s="12" t="s">
        <v>36</v>
      </c>
      <c r="G8" s="11" t="s">
        <v>35</v>
      </c>
      <c r="H8" s="42"/>
    </row>
    <row r="9" spans="1:8" ht="17.25" customHeight="1" x14ac:dyDescent="0.2">
      <c r="A9" s="47"/>
      <c r="B9" s="48"/>
      <c r="C9" s="10">
        <v>1</v>
      </c>
      <c r="D9" s="9">
        <v>2</v>
      </c>
      <c r="E9" s="9" t="s">
        <v>34</v>
      </c>
      <c r="F9" s="9">
        <v>4</v>
      </c>
      <c r="G9" s="9">
        <v>5</v>
      </c>
      <c r="H9" s="9" t="s">
        <v>33</v>
      </c>
    </row>
    <row r="10" spans="1:8" x14ac:dyDescent="0.2">
      <c r="A10" s="8"/>
      <c r="B10" s="7" t="s">
        <v>32</v>
      </c>
      <c r="C10" s="22">
        <f>SUM(C11:C17)</f>
        <v>837084657.47000003</v>
      </c>
      <c r="D10" s="22">
        <f t="shared" ref="D10:H10" si="0">SUM(D11:D17)</f>
        <v>-67598049.299999997</v>
      </c>
      <c r="E10" s="22">
        <f t="shared" si="0"/>
        <v>769486608.17000008</v>
      </c>
      <c r="F10" s="22">
        <f t="shared" si="0"/>
        <v>769486608.17000008</v>
      </c>
      <c r="G10" s="22">
        <f t="shared" si="0"/>
        <v>765486665.54999995</v>
      </c>
      <c r="H10" s="22">
        <f t="shared" si="0"/>
        <v>0</v>
      </c>
    </row>
    <row r="11" spans="1:8" x14ac:dyDescent="0.2">
      <c r="A11" s="4"/>
      <c r="B11" s="6" t="s">
        <v>31</v>
      </c>
      <c r="C11" s="3">
        <v>173450351</v>
      </c>
      <c r="D11" s="3">
        <v>-41295496.640000001</v>
      </c>
      <c r="E11" s="3">
        <f>C11+D11</f>
        <v>132154854.36</v>
      </c>
      <c r="F11" s="3">
        <v>132154854.36</v>
      </c>
      <c r="G11" s="3">
        <v>132154854.36</v>
      </c>
      <c r="H11" s="3">
        <f>E11-F11</f>
        <v>0</v>
      </c>
    </row>
    <row r="12" spans="1:8" x14ac:dyDescent="0.2">
      <c r="A12" s="4"/>
      <c r="B12" s="6" t="s">
        <v>30</v>
      </c>
      <c r="C12" s="3">
        <v>7355340</v>
      </c>
      <c r="D12" s="3">
        <v>18385604.370000001</v>
      </c>
      <c r="E12" s="3">
        <f t="shared" ref="E12:E75" si="1">C12+D12</f>
        <v>25740944.370000001</v>
      </c>
      <c r="F12" s="3">
        <v>25740944.370000001</v>
      </c>
      <c r="G12" s="3">
        <v>25740944.370000001</v>
      </c>
      <c r="H12" s="3">
        <f t="shared" ref="H12:H75" si="2">E12-F12</f>
        <v>0</v>
      </c>
    </row>
    <row r="13" spans="1:8" x14ac:dyDescent="0.2">
      <c r="A13" s="4"/>
      <c r="B13" s="6" t="s">
        <v>29</v>
      </c>
      <c r="C13" s="3">
        <v>42616656</v>
      </c>
      <c r="D13" s="3">
        <v>1250052.27</v>
      </c>
      <c r="E13" s="3">
        <f t="shared" si="1"/>
        <v>43866708.270000003</v>
      </c>
      <c r="F13" s="3">
        <v>43866708.270000003</v>
      </c>
      <c r="G13" s="3">
        <v>43866708.270000003</v>
      </c>
      <c r="H13" s="3">
        <f t="shared" si="2"/>
        <v>0</v>
      </c>
    </row>
    <row r="14" spans="1:8" x14ac:dyDescent="0.2">
      <c r="A14" s="4"/>
      <c r="B14" s="6" t="s">
        <v>28</v>
      </c>
      <c r="C14" s="3">
        <v>27574053</v>
      </c>
      <c r="D14" s="3">
        <v>5405860.7999999998</v>
      </c>
      <c r="E14" s="3">
        <f t="shared" si="1"/>
        <v>32979913.800000001</v>
      </c>
      <c r="F14" s="3">
        <v>32979913.800000001</v>
      </c>
      <c r="G14" s="3">
        <v>28979971.18</v>
      </c>
      <c r="H14" s="3">
        <f t="shared" si="2"/>
        <v>0</v>
      </c>
    </row>
    <row r="15" spans="1:8" x14ac:dyDescent="0.2">
      <c r="A15" s="4"/>
      <c r="B15" s="6" t="s">
        <v>27</v>
      </c>
      <c r="C15" s="3">
        <v>586088257.47000003</v>
      </c>
      <c r="D15" s="3">
        <v>-51344070.100000001</v>
      </c>
      <c r="E15" s="3">
        <f t="shared" si="1"/>
        <v>534744187.37</v>
      </c>
      <c r="F15" s="3">
        <v>534744187.37</v>
      </c>
      <c r="G15" s="3">
        <v>534744187.37</v>
      </c>
      <c r="H15" s="3">
        <f t="shared" si="2"/>
        <v>0</v>
      </c>
    </row>
    <row r="16" spans="1:8" x14ac:dyDescent="0.2">
      <c r="A16" s="4"/>
      <c r="B16" s="6" t="s">
        <v>26</v>
      </c>
      <c r="C16" s="3">
        <v>0</v>
      </c>
      <c r="D16" s="3">
        <v>0</v>
      </c>
      <c r="E16" s="3">
        <f t="shared" si="1"/>
        <v>0</v>
      </c>
      <c r="F16" s="3">
        <v>0</v>
      </c>
      <c r="G16" s="3">
        <v>0</v>
      </c>
      <c r="H16" s="3">
        <f t="shared" si="2"/>
        <v>0</v>
      </c>
    </row>
    <row r="17" spans="1:8" x14ac:dyDescent="0.2">
      <c r="A17" s="4"/>
      <c r="B17" s="6" t="s">
        <v>25</v>
      </c>
      <c r="C17" s="3">
        <v>0</v>
      </c>
      <c r="D17" s="3">
        <v>0</v>
      </c>
      <c r="E17" s="3">
        <f t="shared" si="1"/>
        <v>0</v>
      </c>
      <c r="F17" s="3">
        <v>0</v>
      </c>
      <c r="G17" s="3">
        <v>0</v>
      </c>
      <c r="H17" s="3">
        <f t="shared" si="2"/>
        <v>0</v>
      </c>
    </row>
    <row r="18" spans="1:8" x14ac:dyDescent="0.2">
      <c r="A18" s="4"/>
      <c r="B18" s="23" t="s">
        <v>24</v>
      </c>
      <c r="C18" s="24">
        <f>SUM(C19:C27)</f>
        <v>50461924</v>
      </c>
      <c r="D18" s="24">
        <f t="shared" ref="D18:H18" si="3">SUM(D19:D27)</f>
        <v>18511438.510000002</v>
      </c>
      <c r="E18" s="24">
        <f t="shared" si="3"/>
        <v>68973362.50999999</v>
      </c>
      <c r="F18" s="24">
        <f t="shared" si="3"/>
        <v>68973362.519999996</v>
      </c>
      <c r="G18" s="24">
        <f t="shared" si="3"/>
        <v>68857362.519999996</v>
      </c>
      <c r="H18" s="24">
        <f t="shared" si="3"/>
        <v>-9.9999997764825821E-3</v>
      </c>
    </row>
    <row r="19" spans="1:8" ht="25.5" x14ac:dyDescent="0.2">
      <c r="A19" s="4"/>
      <c r="B19" s="6" t="s">
        <v>23</v>
      </c>
      <c r="C19" s="3">
        <v>31814460</v>
      </c>
      <c r="D19" s="3">
        <v>14757118.15</v>
      </c>
      <c r="E19" s="3">
        <f t="shared" si="1"/>
        <v>46571578.149999999</v>
      </c>
      <c r="F19" s="3">
        <v>46571578.149999999</v>
      </c>
      <c r="G19" s="3">
        <v>46455578.149999999</v>
      </c>
      <c r="H19" s="3">
        <f t="shared" si="2"/>
        <v>0</v>
      </c>
    </row>
    <row r="20" spans="1:8" x14ac:dyDescent="0.2">
      <c r="A20" s="4"/>
      <c r="B20" s="6" t="s">
        <v>22</v>
      </c>
      <c r="C20" s="3">
        <v>2008240</v>
      </c>
      <c r="D20" s="3">
        <v>1210064.0900000001</v>
      </c>
      <c r="E20" s="3">
        <f t="shared" si="1"/>
        <v>3218304.09</v>
      </c>
      <c r="F20" s="3">
        <v>3218304.09</v>
      </c>
      <c r="G20" s="3">
        <v>3218304.09</v>
      </c>
      <c r="H20" s="3">
        <f t="shared" si="2"/>
        <v>0</v>
      </c>
    </row>
    <row r="21" spans="1:8" ht="25.5" x14ac:dyDescent="0.2">
      <c r="A21" s="4"/>
      <c r="B21" s="6" t="s">
        <v>21</v>
      </c>
      <c r="C21" s="3">
        <v>0</v>
      </c>
      <c r="D21" s="3">
        <v>0</v>
      </c>
      <c r="E21" s="3">
        <f t="shared" si="1"/>
        <v>0</v>
      </c>
      <c r="F21" s="3">
        <v>0</v>
      </c>
      <c r="G21" s="3">
        <v>0</v>
      </c>
      <c r="H21" s="3">
        <f t="shared" si="2"/>
        <v>0</v>
      </c>
    </row>
    <row r="22" spans="1:8" x14ac:dyDescent="0.2">
      <c r="A22" s="4"/>
      <c r="B22" s="6" t="s">
        <v>20</v>
      </c>
      <c r="C22" s="3">
        <v>4111663</v>
      </c>
      <c r="D22" s="3">
        <v>-1891129.68</v>
      </c>
      <c r="E22" s="3">
        <f t="shared" si="1"/>
        <v>2220533.3200000003</v>
      </c>
      <c r="F22" s="3">
        <v>2220533.3199999998</v>
      </c>
      <c r="G22" s="3">
        <v>2220533.3199999998</v>
      </c>
      <c r="H22" s="3">
        <f t="shared" si="2"/>
        <v>0</v>
      </c>
    </row>
    <row r="23" spans="1:8" x14ac:dyDescent="0.2">
      <c r="A23" s="4"/>
      <c r="B23" s="6" t="s">
        <v>19</v>
      </c>
      <c r="C23" s="3">
        <v>2802192</v>
      </c>
      <c r="D23" s="3">
        <v>-1079848</v>
      </c>
      <c r="E23" s="3">
        <f t="shared" si="1"/>
        <v>1722344</v>
      </c>
      <c r="F23" s="3">
        <v>1722344</v>
      </c>
      <c r="G23" s="3">
        <v>1722344</v>
      </c>
      <c r="H23" s="3">
        <f t="shared" si="2"/>
        <v>0</v>
      </c>
    </row>
    <row r="24" spans="1:8" x14ac:dyDescent="0.2">
      <c r="A24" s="4"/>
      <c r="B24" s="6" t="s">
        <v>18</v>
      </c>
      <c r="C24" s="3">
        <v>2896178</v>
      </c>
      <c r="D24" s="3">
        <v>1506290.8</v>
      </c>
      <c r="E24" s="3">
        <f t="shared" si="1"/>
        <v>4402468.8</v>
      </c>
      <c r="F24" s="3">
        <v>4402468.8</v>
      </c>
      <c r="G24" s="3">
        <v>4402468.8</v>
      </c>
      <c r="H24" s="3">
        <f t="shared" si="2"/>
        <v>0</v>
      </c>
    </row>
    <row r="25" spans="1:8" ht="25.5" x14ac:dyDescent="0.2">
      <c r="A25" s="4"/>
      <c r="B25" s="6" t="s">
        <v>17</v>
      </c>
      <c r="C25" s="3">
        <v>422372</v>
      </c>
      <c r="D25" s="3">
        <v>882815.17</v>
      </c>
      <c r="E25" s="3">
        <f t="shared" si="1"/>
        <v>1305187.17</v>
      </c>
      <c r="F25" s="3">
        <v>1305187.17</v>
      </c>
      <c r="G25" s="3">
        <v>1305187.17</v>
      </c>
      <c r="H25" s="3">
        <f t="shared" si="2"/>
        <v>0</v>
      </c>
    </row>
    <row r="26" spans="1:8" x14ac:dyDescent="0.2">
      <c r="A26" s="4"/>
      <c r="B26" s="6" t="s">
        <v>16</v>
      </c>
      <c r="C26" s="3">
        <v>0</v>
      </c>
      <c r="D26" s="3">
        <v>0</v>
      </c>
      <c r="E26" s="3">
        <f t="shared" si="1"/>
        <v>0</v>
      </c>
      <c r="F26" s="3">
        <v>0</v>
      </c>
      <c r="G26" s="3">
        <v>0</v>
      </c>
      <c r="H26" s="3">
        <f t="shared" si="2"/>
        <v>0</v>
      </c>
    </row>
    <row r="27" spans="1:8" x14ac:dyDescent="0.2">
      <c r="A27" s="4"/>
      <c r="B27" s="6" t="s">
        <v>15</v>
      </c>
      <c r="C27" s="3">
        <v>6406819</v>
      </c>
      <c r="D27" s="3">
        <v>3126127.98</v>
      </c>
      <c r="E27" s="3">
        <f t="shared" si="1"/>
        <v>9532946.9800000004</v>
      </c>
      <c r="F27" s="3">
        <v>9532946.9900000002</v>
      </c>
      <c r="G27" s="3">
        <v>9532946.9900000002</v>
      </c>
      <c r="H27" s="3">
        <f t="shared" si="2"/>
        <v>-9.9999997764825821E-3</v>
      </c>
    </row>
    <row r="28" spans="1:8" x14ac:dyDescent="0.2">
      <c r="A28" s="4"/>
      <c r="B28" s="5" t="s">
        <v>14</v>
      </c>
      <c r="C28" s="24">
        <f>SUM(C29:C37)</f>
        <v>104582966</v>
      </c>
      <c r="D28" s="24">
        <f t="shared" ref="D28:H28" si="4">SUM(D29:D37)</f>
        <v>32379815.039999999</v>
      </c>
      <c r="E28" s="24">
        <f t="shared" si="4"/>
        <v>136962781.04000002</v>
      </c>
      <c r="F28" s="24">
        <f t="shared" si="4"/>
        <v>131414978.59000002</v>
      </c>
      <c r="G28" s="24">
        <f t="shared" si="4"/>
        <v>127071772.24000001</v>
      </c>
      <c r="H28" s="24">
        <f t="shared" si="4"/>
        <v>5547802.4499999974</v>
      </c>
    </row>
    <row r="29" spans="1:8" x14ac:dyDescent="0.2">
      <c r="A29" s="4"/>
      <c r="B29" s="6" t="s">
        <v>13</v>
      </c>
      <c r="C29" s="3">
        <v>18977746</v>
      </c>
      <c r="D29" s="3">
        <v>3723150.1</v>
      </c>
      <c r="E29" s="3">
        <f t="shared" si="1"/>
        <v>22700896.100000001</v>
      </c>
      <c r="F29" s="3">
        <v>22700896.100000001</v>
      </c>
      <c r="G29" s="3">
        <v>22700896.100000001</v>
      </c>
      <c r="H29" s="3">
        <f t="shared" si="2"/>
        <v>0</v>
      </c>
    </row>
    <row r="30" spans="1:8" x14ac:dyDescent="0.2">
      <c r="A30" s="4"/>
      <c r="B30" s="6" t="s">
        <v>12</v>
      </c>
      <c r="C30" s="3">
        <v>11651615</v>
      </c>
      <c r="D30" s="3">
        <v>5149714.75</v>
      </c>
      <c r="E30" s="3">
        <f t="shared" si="1"/>
        <v>16801329.75</v>
      </c>
      <c r="F30" s="3">
        <v>16801329.75</v>
      </c>
      <c r="G30" s="3">
        <v>16801329.75</v>
      </c>
      <c r="H30" s="3">
        <f t="shared" si="2"/>
        <v>0</v>
      </c>
    </row>
    <row r="31" spans="1:8" x14ac:dyDescent="0.2">
      <c r="A31" s="4"/>
      <c r="B31" s="6" t="s">
        <v>11</v>
      </c>
      <c r="C31" s="3">
        <v>3325127</v>
      </c>
      <c r="D31" s="3">
        <v>5951714.4100000001</v>
      </c>
      <c r="E31" s="3">
        <f t="shared" si="1"/>
        <v>9276841.4100000001</v>
      </c>
      <c r="F31" s="3">
        <v>9276841.4100000001</v>
      </c>
      <c r="G31" s="3">
        <v>8511241.4100000001</v>
      </c>
      <c r="H31" s="3">
        <f t="shared" si="2"/>
        <v>0</v>
      </c>
    </row>
    <row r="32" spans="1:8" x14ac:dyDescent="0.2">
      <c r="A32" s="4"/>
      <c r="B32" s="6" t="s">
        <v>10</v>
      </c>
      <c r="C32" s="3">
        <v>1257478</v>
      </c>
      <c r="D32" s="3">
        <v>-9782.7900000000009</v>
      </c>
      <c r="E32" s="3">
        <f t="shared" si="1"/>
        <v>1247695.21</v>
      </c>
      <c r="F32" s="3">
        <v>1247695.27</v>
      </c>
      <c r="G32" s="3">
        <v>1247695.27</v>
      </c>
      <c r="H32" s="3">
        <f t="shared" si="2"/>
        <v>-6.0000000055879354E-2</v>
      </c>
    </row>
    <row r="33" spans="1:8" ht="25.5" x14ac:dyDescent="0.2">
      <c r="A33" s="4"/>
      <c r="B33" s="6" t="s">
        <v>9</v>
      </c>
      <c r="C33" s="3">
        <v>48816572</v>
      </c>
      <c r="D33" s="3">
        <v>8491774.4299999997</v>
      </c>
      <c r="E33" s="3">
        <f t="shared" si="1"/>
        <v>57308346.43</v>
      </c>
      <c r="F33" s="3">
        <v>51760543.920000002</v>
      </c>
      <c r="G33" s="3">
        <v>51658348.57</v>
      </c>
      <c r="H33" s="3">
        <f t="shared" si="2"/>
        <v>5547802.5099999979</v>
      </c>
    </row>
    <row r="34" spans="1:8" x14ac:dyDescent="0.2">
      <c r="A34" s="4"/>
      <c r="B34" s="6" t="s">
        <v>8</v>
      </c>
      <c r="C34" s="3">
        <v>0</v>
      </c>
      <c r="D34" s="3">
        <v>0</v>
      </c>
      <c r="E34" s="3">
        <f t="shared" si="1"/>
        <v>0</v>
      </c>
      <c r="F34" s="3">
        <v>0</v>
      </c>
      <c r="G34" s="3">
        <v>0</v>
      </c>
      <c r="H34" s="3">
        <f t="shared" si="2"/>
        <v>0</v>
      </c>
    </row>
    <row r="35" spans="1:8" x14ac:dyDescent="0.2">
      <c r="A35" s="4"/>
      <c r="B35" s="6" t="s">
        <v>7</v>
      </c>
      <c r="C35" s="3">
        <v>1942560</v>
      </c>
      <c r="D35" s="3">
        <v>2920103.36</v>
      </c>
      <c r="E35" s="3">
        <f t="shared" si="1"/>
        <v>4862663.3599999994</v>
      </c>
      <c r="F35" s="3">
        <v>4862663.3600000003</v>
      </c>
      <c r="G35" s="3">
        <v>4862663.3600000003</v>
      </c>
      <c r="H35" s="3">
        <f t="shared" si="2"/>
        <v>0</v>
      </c>
    </row>
    <row r="36" spans="1:8" x14ac:dyDescent="0.2">
      <c r="A36" s="4"/>
      <c r="B36" s="6" t="s">
        <v>6</v>
      </c>
      <c r="C36" s="3">
        <v>1343316</v>
      </c>
      <c r="D36" s="3">
        <v>4589241.17</v>
      </c>
      <c r="E36" s="3">
        <f t="shared" si="1"/>
        <v>5932557.1699999999</v>
      </c>
      <c r="F36" s="3">
        <v>5932557.1699999999</v>
      </c>
      <c r="G36" s="3">
        <v>5932557.1699999999</v>
      </c>
      <c r="H36" s="3">
        <f t="shared" si="2"/>
        <v>0</v>
      </c>
    </row>
    <row r="37" spans="1:8" x14ac:dyDescent="0.2">
      <c r="A37" s="4"/>
      <c r="B37" s="6" t="s">
        <v>5</v>
      </c>
      <c r="C37" s="3">
        <v>17268552</v>
      </c>
      <c r="D37" s="3">
        <v>1563899.61</v>
      </c>
      <c r="E37" s="3">
        <f t="shared" si="1"/>
        <v>18832451.609999999</v>
      </c>
      <c r="F37" s="3">
        <v>18832451.609999999</v>
      </c>
      <c r="G37" s="3">
        <v>15357040.609999999</v>
      </c>
      <c r="H37" s="3">
        <f t="shared" si="2"/>
        <v>0</v>
      </c>
    </row>
    <row r="38" spans="1:8" ht="25.5" customHeight="1" x14ac:dyDescent="0.2">
      <c r="A38" s="4"/>
      <c r="B38" s="5" t="s">
        <v>4</v>
      </c>
      <c r="C38" s="24">
        <f>SUM(C39:C47)</f>
        <v>33169224</v>
      </c>
      <c r="D38" s="24">
        <f t="shared" ref="D38:H38" si="5">SUM(D39:D47)</f>
        <v>-30640026.5</v>
      </c>
      <c r="E38" s="24">
        <f t="shared" si="5"/>
        <v>2529197.5</v>
      </c>
      <c r="F38" s="24">
        <f t="shared" si="5"/>
        <v>2529197.5</v>
      </c>
      <c r="G38" s="24">
        <f t="shared" si="5"/>
        <v>2529197.5</v>
      </c>
      <c r="H38" s="24">
        <f t="shared" si="5"/>
        <v>0</v>
      </c>
    </row>
    <row r="39" spans="1:8" x14ac:dyDescent="0.2">
      <c r="A39" s="4"/>
      <c r="B39" s="6" t="s">
        <v>3</v>
      </c>
      <c r="C39" s="3">
        <v>0</v>
      </c>
      <c r="D39" s="3">
        <v>0</v>
      </c>
      <c r="E39" s="3">
        <f t="shared" si="1"/>
        <v>0</v>
      </c>
      <c r="F39" s="3">
        <v>0</v>
      </c>
      <c r="G39" s="3">
        <v>0</v>
      </c>
      <c r="H39" s="3">
        <f t="shared" si="2"/>
        <v>0</v>
      </c>
    </row>
    <row r="40" spans="1:8" x14ac:dyDescent="0.2">
      <c r="A40" s="4"/>
      <c r="B40" s="6" t="s">
        <v>2</v>
      </c>
      <c r="C40" s="3">
        <v>0</v>
      </c>
      <c r="D40" s="3">
        <v>0</v>
      </c>
      <c r="E40" s="3">
        <f t="shared" si="1"/>
        <v>0</v>
      </c>
      <c r="F40" s="3">
        <v>0</v>
      </c>
      <c r="G40" s="3">
        <v>0</v>
      </c>
      <c r="H40" s="3">
        <f t="shared" si="2"/>
        <v>0</v>
      </c>
    </row>
    <row r="41" spans="1:8" x14ac:dyDescent="0.2">
      <c r="A41" s="4"/>
      <c r="B41" s="6" t="s">
        <v>1</v>
      </c>
      <c r="C41" s="3">
        <v>29661149</v>
      </c>
      <c r="D41" s="3">
        <v>-29661149</v>
      </c>
      <c r="E41" s="3">
        <f t="shared" si="1"/>
        <v>0</v>
      </c>
      <c r="F41" s="3">
        <v>0</v>
      </c>
      <c r="G41" s="3">
        <v>0</v>
      </c>
      <c r="H41" s="3">
        <f t="shared" si="2"/>
        <v>0</v>
      </c>
    </row>
    <row r="42" spans="1:8" x14ac:dyDescent="0.2">
      <c r="A42" s="4"/>
      <c r="B42" s="6" t="s">
        <v>0</v>
      </c>
      <c r="C42" s="3">
        <v>3508075</v>
      </c>
      <c r="D42" s="3">
        <v>-978877.5</v>
      </c>
      <c r="E42" s="3">
        <f t="shared" si="1"/>
        <v>2529197.5</v>
      </c>
      <c r="F42" s="3">
        <v>2529197.5</v>
      </c>
      <c r="G42" s="3">
        <v>2529197.5</v>
      </c>
      <c r="H42" s="3">
        <f t="shared" si="2"/>
        <v>0</v>
      </c>
    </row>
    <row r="43" spans="1:8" x14ac:dyDescent="0.2">
      <c r="A43" s="4"/>
      <c r="B43" s="6" t="s">
        <v>46</v>
      </c>
      <c r="C43" s="3">
        <v>0</v>
      </c>
      <c r="D43" s="3">
        <v>0</v>
      </c>
      <c r="E43" s="3">
        <f t="shared" si="1"/>
        <v>0</v>
      </c>
      <c r="F43" s="3">
        <v>0</v>
      </c>
      <c r="G43" s="3">
        <v>0</v>
      </c>
      <c r="H43" s="3">
        <f t="shared" si="2"/>
        <v>0</v>
      </c>
    </row>
    <row r="44" spans="1:8" x14ac:dyDescent="0.2">
      <c r="A44" s="4"/>
      <c r="B44" s="6" t="s">
        <v>84</v>
      </c>
      <c r="C44" s="3">
        <v>0</v>
      </c>
      <c r="D44" s="3">
        <v>0</v>
      </c>
      <c r="E44" s="3">
        <f t="shared" si="1"/>
        <v>0</v>
      </c>
      <c r="F44" s="3">
        <v>0</v>
      </c>
      <c r="G44" s="3">
        <v>0</v>
      </c>
      <c r="H44" s="3">
        <f t="shared" si="2"/>
        <v>0</v>
      </c>
    </row>
    <row r="45" spans="1:8" x14ac:dyDescent="0.2">
      <c r="A45" s="4"/>
      <c r="B45" s="6" t="s">
        <v>47</v>
      </c>
      <c r="C45" s="3">
        <v>0</v>
      </c>
      <c r="D45" s="3">
        <v>0</v>
      </c>
      <c r="E45" s="3">
        <f t="shared" si="1"/>
        <v>0</v>
      </c>
      <c r="F45" s="3">
        <v>0</v>
      </c>
      <c r="G45" s="3">
        <v>0</v>
      </c>
      <c r="H45" s="3">
        <f t="shared" si="2"/>
        <v>0</v>
      </c>
    </row>
    <row r="46" spans="1:8" x14ac:dyDescent="0.2">
      <c r="A46" s="4"/>
      <c r="B46" s="6" t="s">
        <v>48</v>
      </c>
      <c r="C46" s="3">
        <v>0</v>
      </c>
      <c r="D46" s="3">
        <v>0</v>
      </c>
      <c r="E46" s="3">
        <f t="shared" si="1"/>
        <v>0</v>
      </c>
      <c r="F46" s="3">
        <v>0</v>
      </c>
      <c r="G46" s="3">
        <v>0</v>
      </c>
      <c r="H46" s="3">
        <f t="shared" si="2"/>
        <v>0</v>
      </c>
    </row>
    <row r="47" spans="1:8" x14ac:dyDescent="0.2">
      <c r="A47" s="4"/>
      <c r="B47" s="6" t="s">
        <v>49</v>
      </c>
      <c r="C47" s="3">
        <v>0</v>
      </c>
      <c r="D47" s="3">
        <v>0</v>
      </c>
      <c r="E47" s="3">
        <f t="shared" si="1"/>
        <v>0</v>
      </c>
      <c r="F47" s="3">
        <v>0</v>
      </c>
      <c r="G47" s="3">
        <v>0</v>
      </c>
      <c r="H47" s="3">
        <f t="shared" si="2"/>
        <v>0</v>
      </c>
    </row>
    <row r="48" spans="1:8" x14ac:dyDescent="0.2">
      <c r="A48" s="4"/>
      <c r="B48" s="5" t="s">
        <v>50</v>
      </c>
      <c r="C48" s="24">
        <f>SUM(C49:C57)</f>
        <v>0</v>
      </c>
      <c r="D48" s="24">
        <f t="shared" ref="D48:H48" si="6">SUM(D49:D57)</f>
        <v>20492020.550000001</v>
      </c>
      <c r="E48" s="24">
        <f t="shared" si="6"/>
        <v>20492020.550000001</v>
      </c>
      <c r="F48" s="24">
        <f t="shared" si="6"/>
        <v>17369120.530000001</v>
      </c>
      <c r="G48" s="24">
        <f t="shared" si="6"/>
        <v>17369120.530000001</v>
      </c>
      <c r="H48" s="24">
        <f t="shared" si="6"/>
        <v>3122900.0199999996</v>
      </c>
    </row>
    <row r="49" spans="1:8" x14ac:dyDescent="0.2">
      <c r="A49" s="4"/>
      <c r="B49" s="6" t="s">
        <v>51</v>
      </c>
      <c r="C49" s="3">
        <v>0</v>
      </c>
      <c r="D49" s="3">
        <v>11621246.59</v>
      </c>
      <c r="E49" s="3">
        <f t="shared" si="1"/>
        <v>11621246.59</v>
      </c>
      <c r="F49" s="3">
        <v>11621246.58</v>
      </c>
      <c r="G49" s="3">
        <v>11621246.58</v>
      </c>
      <c r="H49" s="3">
        <f t="shared" si="2"/>
        <v>9.9999997764825821E-3</v>
      </c>
    </row>
    <row r="50" spans="1:8" x14ac:dyDescent="0.2">
      <c r="A50" s="4"/>
      <c r="B50" s="6" t="s">
        <v>52</v>
      </c>
      <c r="C50" s="3">
        <v>0</v>
      </c>
      <c r="D50" s="3">
        <v>597095.07999999996</v>
      </c>
      <c r="E50" s="3">
        <f t="shared" si="1"/>
        <v>597095.07999999996</v>
      </c>
      <c r="F50" s="3">
        <v>597095.07999999996</v>
      </c>
      <c r="G50" s="3">
        <v>597095.07999999996</v>
      </c>
      <c r="H50" s="3">
        <f t="shared" si="2"/>
        <v>0</v>
      </c>
    </row>
    <row r="51" spans="1:8" x14ac:dyDescent="0.2">
      <c r="A51" s="4"/>
      <c r="B51" s="6" t="s">
        <v>53</v>
      </c>
      <c r="C51" s="3">
        <v>0</v>
      </c>
      <c r="D51" s="3">
        <v>0</v>
      </c>
      <c r="E51" s="3">
        <f t="shared" si="1"/>
        <v>0</v>
      </c>
      <c r="F51" s="3">
        <v>0</v>
      </c>
      <c r="G51" s="3">
        <v>0</v>
      </c>
      <c r="H51" s="3">
        <f t="shared" si="2"/>
        <v>0</v>
      </c>
    </row>
    <row r="52" spans="1:8" x14ac:dyDescent="0.2">
      <c r="A52" s="4"/>
      <c r="B52" s="6" t="s">
        <v>54</v>
      </c>
      <c r="C52" s="3">
        <v>0</v>
      </c>
      <c r="D52" s="3">
        <v>6309000.0099999998</v>
      </c>
      <c r="E52" s="3">
        <f t="shared" si="1"/>
        <v>6309000.0099999998</v>
      </c>
      <c r="F52" s="3">
        <v>3186100</v>
      </c>
      <c r="G52" s="3">
        <v>3186100</v>
      </c>
      <c r="H52" s="3">
        <f t="shared" si="2"/>
        <v>3122900.01</v>
      </c>
    </row>
    <row r="53" spans="1:8" x14ac:dyDescent="0.2">
      <c r="A53" s="4"/>
      <c r="B53" s="6" t="s">
        <v>55</v>
      </c>
      <c r="C53" s="3">
        <v>0</v>
      </c>
      <c r="D53" s="3">
        <v>0</v>
      </c>
      <c r="E53" s="3">
        <f t="shared" si="1"/>
        <v>0</v>
      </c>
      <c r="F53" s="3">
        <v>0</v>
      </c>
      <c r="G53" s="3">
        <v>0</v>
      </c>
      <c r="H53" s="3">
        <f t="shared" si="2"/>
        <v>0</v>
      </c>
    </row>
    <row r="54" spans="1:8" x14ac:dyDescent="0.2">
      <c r="A54" s="4"/>
      <c r="B54" s="6" t="s">
        <v>56</v>
      </c>
      <c r="C54" s="3">
        <v>0</v>
      </c>
      <c r="D54" s="3">
        <v>933354.98</v>
      </c>
      <c r="E54" s="3">
        <f t="shared" si="1"/>
        <v>933354.98</v>
      </c>
      <c r="F54" s="3">
        <v>933354.98</v>
      </c>
      <c r="G54" s="3">
        <v>933354.98</v>
      </c>
      <c r="H54" s="3">
        <f t="shared" si="2"/>
        <v>0</v>
      </c>
    </row>
    <row r="55" spans="1:8" x14ac:dyDescent="0.2">
      <c r="A55" s="4"/>
      <c r="B55" s="6" t="s">
        <v>57</v>
      </c>
      <c r="C55" s="3">
        <v>0</v>
      </c>
      <c r="D55" s="3">
        <v>0</v>
      </c>
      <c r="E55" s="3">
        <f t="shared" si="1"/>
        <v>0</v>
      </c>
      <c r="F55" s="3">
        <v>0</v>
      </c>
      <c r="G55" s="3">
        <v>0</v>
      </c>
      <c r="H55" s="3">
        <f t="shared" si="2"/>
        <v>0</v>
      </c>
    </row>
    <row r="56" spans="1:8" x14ac:dyDescent="0.2">
      <c r="A56" s="4"/>
      <c r="B56" s="6" t="s">
        <v>58</v>
      </c>
      <c r="C56" s="3">
        <v>0</v>
      </c>
      <c r="D56" s="3">
        <v>0</v>
      </c>
      <c r="E56" s="3">
        <f t="shared" si="1"/>
        <v>0</v>
      </c>
      <c r="F56" s="3">
        <v>0</v>
      </c>
      <c r="G56" s="3">
        <v>0</v>
      </c>
      <c r="H56" s="3">
        <f t="shared" si="2"/>
        <v>0</v>
      </c>
    </row>
    <row r="57" spans="1:8" x14ac:dyDescent="0.2">
      <c r="A57" s="4"/>
      <c r="B57" s="6" t="s">
        <v>59</v>
      </c>
      <c r="C57" s="3">
        <v>0</v>
      </c>
      <c r="D57" s="3">
        <v>1031323.89</v>
      </c>
      <c r="E57" s="3">
        <f t="shared" si="1"/>
        <v>1031323.89</v>
      </c>
      <c r="F57" s="3">
        <v>1031323.89</v>
      </c>
      <c r="G57" s="3">
        <v>1031323.89</v>
      </c>
      <c r="H57" s="3">
        <f t="shared" si="2"/>
        <v>0</v>
      </c>
    </row>
    <row r="58" spans="1:8" x14ac:dyDescent="0.2">
      <c r="A58" s="4"/>
      <c r="B58" s="5" t="s">
        <v>60</v>
      </c>
      <c r="C58" s="24">
        <f>SUM(C59:C61)</f>
        <v>0</v>
      </c>
      <c r="D58" s="24">
        <f t="shared" ref="D58:H58" si="7">SUM(D59:D61)</f>
        <v>51849884.659999996</v>
      </c>
      <c r="E58" s="24">
        <f t="shared" si="7"/>
        <v>51849884.659999996</v>
      </c>
      <c r="F58" s="24">
        <f t="shared" si="7"/>
        <v>1853675.02</v>
      </c>
      <c r="G58" s="24">
        <f t="shared" si="7"/>
        <v>1853675.02</v>
      </c>
      <c r="H58" s="24">
        <f t="shared" si="7"/>
        <v>49996209.639999993</v>
      </c>
    </row>
    <row r="59" spans="1:8" x14ac:dyDescent="0.2">
      <c r="A59" s="4"/>
      <c r="B59" s="6" t="s">
        <v>61</v>
      </c>
      <c r="C59" s="3">
        <v>0</v>
      </c>
      <c r="D59" s="3">
        <v>0</v>
      </c>
      <c r="E59" s="3">
        <f t="shared" si="1"/>
        <v>0</v>
      </c>
      <c r="F59" s="3">
        <v>0</v>
      </c>
      <c r="G59" s="3">
        <v>0</v>
      </c>
      <c r="H59" s="3">
        <f t="shared" si="2"/>
        <v>0</v>
      </c>
    </row>
    <row r="60" spans="1:8" x14ac:dyDescent="0.2">
      <c r="A60" s="4"/>
      <c r="B60" s="6" t="s">
        <v>62</v>
      </c>
      <c r="C60" s="3">
        <v>0</v>
      </c>
      <c r="D60" s="3">
        <v>51849884.659999996</v>
      </c>
      <c r="E60" s="3">
        <f t="shared" si="1"/>
        <v>51849884.659999996</v>
      </c>
      <c r="F60" s="3">
        <v>1853675.02</v>
      </c>
      <c r="G60" s="3">
        <v>1853675.02</v>
      </c>
      <c r="H60" s="3">
        <f t="shared" si="2"/>
        <v>49996209.639999993</v>
      </c>
    </row>
    <row r="61" spans="1:8" x14ac:dyDescent="0.2">
      <c r="A61" s="4"/>
      <c r="B61" s="6" t="s">
        <v>63</v>
      </c>
      <c r="C61" s="3">
        <v>0</v>
      </c>
      <c r="D61" s="3">
        <v>0</v>
      </c>
      <c r="E61" s="3">
        <f t="shared" si="1"/>
        <v>0</v>
      </c>
      <c r="F61" s="3">
        <v>0</v>
      </c>
      <c r="G61" s="3">
        <v>0</v>
      </c>
      <c r="H61" s="3">
        <f t="shared" si="2"/>
        <v>0</v>
      </c>
    </row>
    <row r="62" spans="1:8" x14ac:dyDescent="0.2">
      <c r="A62" s="4"/>
      <c r="B62" s="5" t="s">
        <v>64</v>
      </c>
      <c r="C62" s="24">
        <f t="shared" ref="C62:H62" si="8">SUM(C63:C69)</f>
        <v>0</v>
      </c>
      <c r="D62" s="24">
        <f t="shared" si="8"/>
        <v>60234389.170000002</v>
      </c>
      <c r="E62" s="24">
        <f t="shared" si="8"/>
        <v>60234389.170000002</v>
      </c>
      <c r="F62" s="24">
        <f t="shared" si="8"/>
        <v>0</v>
      </c>
      <c r="G62" s="24">
        <f t="shared" si="8"/>
        <v>0</v>
      </c>
      <c r="H62" s="24">
        <f t="shared" si="8"/>
        <v>60234389.170000002</v>
      </c>
    </row>
    <row r="63" spans="1:8" x14ac:dyDescent="0.2">
      <c r="A63" s="4"/>
      <c r="B63" s="6" t="s">
        <v>86</v>
      </c>
      <c r="C63" s="3">
        <v>0</v>
      </c>
      <c r="D63" s="3">
        <v>0</v>
      </c>
      <c r="E63" s="3">
        <f t="shared" si="1"/>
        <v>0</v>
      </c>
      <c r="F63" s="3">
        <v>0</v>
      </c>
      <c r="G63" s="3">
        <v>0</v>
      </c>
      <c r="H63" s="3">
        <f t="shared" si="2"/>
        <v>0</v>
      </c>
    </row>
    <row r="64" spans="1:8" x14ac:dyDescent="0.2">
      <c r="A64" s="4"/>
      <c r="B64" s="6" t="s">
        <v>65</v>
      </c>
      <c r="C64" s="3">
        <v>0</v>
      </c>
      <c r="D64" s="3">
        <v>0</v>
      </c>
      <c r="E64" s="3">
        <f t="shared" si="1"/>
        <v>0</v>
      </c>
      <c r="F64" s="3">
        <v>0</v>
      </c>
      <c r="G64" s="3">
        <v>0</v>
      </c>
      <c r="H64" s="3">
        <f t="shared" si="2"/>
        <v>0</v>
      </c>
    </row>
    <row r="65" spans="1:8" x14ac:dyDescent="0.2">
      <c r="A65" s="4"/>
      <c r="B65" s="6" t="s">
        <v>66</v>
      </c>
      <c r="C65" s="3">
        <v>0</v>
      </c>
      <c r="D65" s="3">
        <v>0</v>
      </c>
      <c r="E65" s="3">
        <f t="shared" si="1"/>
        <v>0</v>
      </c>
      <c r="F65" s="3">
        <v>0</v>
      </c>
      <c r="G65" s="3">
        <v>0</v>
      </c>
      <c r="H65" s="3">
        <f t="shared" si="2"/>
        <v>0</v>
      </c>
    </row>
    <row r="66" spans="1:8" x14ac:dyDescent="0.2">
      <c r="A66" s="4"/>
      <c r="B66" s="6" t="s">
        <v>67</v>
      </c>
      <c r="C66" s="3">
        <v>0</v>
      </c>
      <c r="D66" s="3">
        <v>0</v>
      </c>
      <c r="E66" s="3">
        <f t="shared" si="1"/>
        <v>0</v>
      </c>
      <c r="F66" s="3">
        <v>0</v>
      </c>
      <c r="G66" s="3">
        <v>0</v>
      </c>
      <c r="H66" s="3">
        <f t="shared" si="2"/>
        <v>0</v>
      </c>
    </row>
    <row r="67" spans="1:8" x14ac:dyDescent="0.2">
      <c r="A67" s="19"/>
      <c r="B67" s="20" t="s">
        <v>81</v>
      </c>
      <c r="C67" s="21">
        <v>0</v>
      </c>
      <c r="D67" s="21">
        <v>0</v>
      </c>
      <c r="E67" s="21">
        <f t="shared" si="1"/>
        <v>0</v>
      </c>
      <c r="F67" s="21">
        <v>0</v>
      </c>
      <c r="G67" s="21">
        <v>0</v>
      </c>
      <c r="H67" s="21">
        <f t="shared" si="2"/>
        <v>0</v>
      </c>
    </row>
    <row r="68" spans="1:8" x14ac:dyDescent="0.2">
      <c r="A68" s="4"/>
      <c r="B68" s="6" t="s">
        <v>68</v>
      </c>
      <c r="C68" s="3">
        <v>0</v>
      </c>
      <c r="D68" s="3">
        <v>0</v>
      </c>
      <c r="E68" s="3">
        <f t="shared" si="1"/>
        <v>0</v>
      </c>
      <c r="F68" s="3">
        <v>0</v>
      </c>
      <c r="G68" s="3">
        <v>0</v>
      </c>
      <c r="H68" s="3">
        <f t="shared" si="2"/>
        <v>0</v>
      </c>
    </row>
    <row r="69" spans="1:8" ht="25.5" x14ac:dyDescent="0.2">
      <c r="A69" s="4"/>
      <c r="B69" s="6" t="s">
        <v>83</v>
      </c>
      <c r="C69" s="3">
        <v>0</v>
      </c>
      <c r="D69" s="3">
        <v>60234389.170000002</v>
      </c>
      <c r="E69" s="3">
        <f t="shared" si="1"/>
        <v>60234389.170000002</v>
      </c>
      <c r="F69" s="3">
        <v>0</v>
      </c>
      <c r="G69" s="3">
        <v>0</v>
      </c>
      <c r="H69" s="3">
        <f t="shared" si="2"/>
        <v>60234389.170000002</v>
      </c>
    </row>
    <row r="70" spans="1:8" x14ac:dyDescent="0.2">
      <c r="A70" s="4"/>
      <c r="B70" s="5" t="s">
        <v>69</v>
      </c>
      <c r="C70" s="24">
        <f>SUM(C71:C73)</f>
        <v>0</v>
      </c>
      <c r="D70" s="24">
        <f t="shared" ref="D70:H70" si="9">SUM(D71:D73)</f>
        <v>0</v>
      </c>
      <c r="E70" s="24">
        <f t="shared" si="9"/>
        <v>0</v>
      </c>
      <c r="F70" s="24">
        <f t="shared" si="9"/>
        <v>0</v>
      </c>
      <c r="G70" s="24">
        <f t="shared" si="9"/>
        <v>0</v>
      </c>
      <c r="H70" s="24">
        <f t="shared" si="9"/>
        <v>0</v>
      </c>
    </row>
    <row r="71" spans="1:8" x14ac:dyDescent="0.2">
      <c r="A71" s="4"/>
      <c r="B71" s="6" t="s">
        <v>70</v>
      </c>
      <c r="C71" s="3">
        <v>0</v>
      </c>
      <c r="D71" s="3">
        <v>0</v>
      </c>
      <c r="E71" s="3">
        <f t="shared" si="1"/>
        <v>0</v>
      </c>
      <c r="F71" s="3">
        <v>0</v>
      </c>
      <c r="G71" s="3">
        <v>0</v>
      </c>
      <c r="H71" s="3">
        <f t="shared" si="2"/>
        <v>0</v>
      </c>
    </row>
    <row r="72" spans="1:8" x14ac:dyDescent="0.2">
      <c r="A72" s="4"/>
      <c r="B72" s="6" t="s">
        <v>71</v>
      </c>
      <c r="C72" s="3">
        <v>0</v>
      </c>
      <c r="D72" s="3">
        <v>0</v>
      </c>
      <c r="E72" s="3">
        <f t="shared" si="1"/>
        <v>0</v>
      </c>
      <c r="F72" s="3">
        <v>0</v>
      </c>
      <c r="G72" s="3">
        <v>0</v>
      </c>
      <c r="H72" s="3">
        <f t="shared" si="2"/>
        <v>0</v>
      </c>
    </row>
    <row r="73" spans="1:8" x14ac:dyDescent="0.2">
      <c r="A73" s="4"/>
      <c r="B73" s="6" t="s">
        <v>72</v>
      </c>
      <c r="C73" s="3">
        <v>0</v>
      </c>
      <c r="D73" s="3">
        <v>0</v>
      </c>
      <c r="E73" s="3">
        <f t="shared" si="1"/>
        <v>0</v>
      </c>
      <c r="F73" s="3">
        <v>0</v>
      </c>
      <c r="G73" s="3">
        <v>0</v>
      </c>
      <c r="H73" s="3">
        <f t="shared" si="2"/>
        <v>0</v>
      </c>
    </row>
    <row r="74" spans="1:8" x14ac:dyDescent="0.2">
      <c r="A74" s="4"/>
      <c r="B74" s="5" t="s">
        <v>73</v>
      </c>
      <c r="C74" s="24">
        <f>SUM(C75:C81)</f>
        <v>0</v>
      </c>
      <c r="D74" s="24">
        <f t="shared" ref="D74:H74" si="10">SUM(D75:D81)</f>
        <v>0</v>
      </c>
      <c r="E74" s="24">
        <f t="shared" si="10"/>
        <v>0</v>
      </c>
      <c r="F74" s="24">
        <f t="shared" si="10"/>
        <v>0</v>
      </c>
      <c r="G74" s="24">
        <f t="shared" si="10"/>
        <v>0</v>
      </c>
      <c r="H74" s="24">
        <f t="shared" si="10"/>
        <v>0</v>
      </c>
    </row>
    <row r="75" spans="1:8" x14ac:dyDescent="0.2">
      <c r="A75" s="4"/>
      <c r="B75" s="6" t="s">
        <v>74</v>
      </c>
      <c r="C75" s="3">
        <v>0</v>
      </c>
      <c r="D75" s="3">
        <v>0</v>
      </c>
      <c r="E75" s="3">
        <f t="shared" si="1"/>
        <v>0</v>
      </c>
      <c r="F75" s="3">
        <v>0</v>
      </c>
      <c r="G75" s="3">
        <v>0</v>
      </c>
      <c r="H75" s="3">
        <f t="shared" si="2"/>
        <v>0</v>
      </c>
    </row>
    <row r="76" spans="1:8" x14ac:dyDescent="0.2">
      <c r="A76" s="4"/>
      <c r="B76" s="6" t="s">
        <v>75</v>
      </c>
      <c r="C76" s="3">
        <v>0</v>
      </c>
      <c r="D76" s="3">
        <v>0</v>
      </c>
      <c r="E76" s="3">
        <f t="shared" ref="E76:E81" si="11">C76+D76</f>
        <v>0</v>
      </c>
      <c r="F76" s="3">
        <v>0</v>
      </c>
      <c r="G76" s="3">
        <v>0</v>
      </c>
      <c r="H76" s="3">
        <f t="shared" ref="H76:H81" si="12">E76-F76</f>
        <v>0</v>
      </c>
    </row>
    <row r="77" spans="1:8" x14ac:dyDescent="0.2">
      <c r="A77" s="4"/>
      <c r="B77" s="6" t="s">
        <v>76</v>
      </c>
      <c r="C77" s="3">
        <v>0</v>
      </c>
      <c r="D77" s="3">
        <v>0</v>
      </c>
      <c r="E77" s="3">
        <f t="shared" si="11"/>
        <v>0</v>
      </c>
      <c r="F77" s="3">
        <v>0</v>
      </c>
      <c r="G77" s="3">
        <v>0</v>
      </c>
      <c r="H77" s="3">
        <f t="shared" si="12"/>
        <v>0</v>
      </c>
    </row>
    <row r="78" spans="1:8" x14ac:dyDescent="0.2">
      <c r="A78" s="4"/>
      <c r="B78" s="6" t="s">
        <v>77</v>
      </c>
      <c r="C78" s="3">
        <v>0</v>
      </c>
      <c r="D78" s="3">
        <v>0</v>
      </c>
      <c r="E78" s="3">
        <f t="shared" si="11"/>
        <v>0</v>
      </c>
      <c r="F78" s="3">
        <v>0</v>
      </c>
      <c r="G78" s="3">
        <v>0</v>
      </c>
      <c r="H78" s="3">
        <f t="shared" si="12"/>
        <v>0</v>
      </c>
    </row>
    <row r="79" spans="1:8" x14ac:dyDescent="0.2">
      <c r="A79" s="4"/>
      <c r="B79" s="6" t="s">
        <v>78</v>
      </c>
      <c r="C79" s="3">
        <v>0</v>
      </c>
      <c r="D79" s="3">
        <v>0</v>
      </c>
      <c r="E79" s="3">
        <f t="shared" si="11"/>
        <v>0</v>
      </c>
      <c r="F79" s="3">
        <v>0</v>
      </c>
      <c r="G79" s="3">
        <v>0</v>
      </c>
      <c r="H79" s="3">
        <f t="shared" si="12"/>
        <v>0</v>
      </c>
    </row>
    <row r="80" spans="1:8" x14ac:dyDescent="0.2">
      <c r="A80" s="4"/>
      <c r="B80" s="6" t="s">
        <v>79</v>
      </c>
      <c r="C80" s="3">
        <v>0</v>
      </c>
      <c r="D80" s="3">
        <v>0</v>
      </c>
      <c r="E80" s="3">
        <f t="shared" si="11"/>
        <v>0</v>
      </c>
      <c r="F80" s="3">
        <v>0</v>
      </c>
      <c r="G80" s="3">
        <v>0</v>
      </c>
      <c r="H80" s="3">
        <f t="shared" si="12"/>
        <v>0</v>
      </c>
    </row>
    <row r="81" spans="1:8" x14ac:dyDescent="0.2">
      <c r="A81" s="4"/>
      <c r="B81" s="6" t="s">
        <v>82</v>
      </c>
      <c r="C81" s="3">
        <v>0</v>
      </c>
      <c r="D81" s="3">
        <v>0</v>
      </c>
      <c r="E81" s="3">
        <f t="shared" si="11"/>
        <v>0</v>
      </c>
      <c r="F81" s="3">
        <v>0</v>
      </c>
      <c r="G81" s="3">
        <v>0</v>
      </c>
      <c r="H81" s="3">
        <f t="shared" si="12"/>
        <v>0</v>
      </c>
    </row>
    <row r="82" spans="1:8" x14ac:dyDescent="0.2">
      <c r="A82" s="19"/>
      <c r="B82" s="20"/>
      <c r="C82" s="21"/>
      <c r="D82" s="21"/>
      <c r="E82" s="21"/>
      <c r="F82" s="21"/>
      <c r="G82" s="21"/>
      <c r="H82" s="21"/>
    </row>
    <row r="83" spans="1:8" x14ac:dyDescent="0.2">
      <c r="A83" s="17"/>
      <c r="B83" s="18" t="s">
        <v>80</v>
      </c>
      <c r="C83" s="25">
        <f t="shared" ref="C83:H83" si="13">C10+C18+C28+C38+C48+C58+C62+C70+C74</f>
        <v>1025298771.47</v>
      </c>
      <c r="D83" s="25">
        <f t="shared" si="13"/>
        <v>85229472.13000001</v>
      </c>
      <c r="E83" s="25">
        <f t="shared" si="13"/>
        <v>1110528243.5999999</v>
      </c>
      <c r="F83" s="25">
        <f t="shared" si="13"/>
        <v>991626942.33000004</v>
      </c>
      <c r="G83" s="25">
        <f t="shared" si="13"/>
        <v>983167793.3599999</v>
      </c>
      <c r="H83" s="25">
        <f t="shared" si="13"/>
        <v>118901301.27</v>
      </c>
    </row>
    <row r="84" spans="1:8" x14ac:dyDescent="0.2">
      <c r="A84" s="14"/>
      <c r="B84" s="15"/>
      <c r="C84" s="16"/>
      <c r="D84" s="16"/>
      <c r="E84" s="16"/>
      <c r="F84" s="16"/>
      <c r="G84" s="16"/>
      <c r="H84" s="16"/>
    </row>
    <row r="85" spans="1:8" x14ac:dyDescent="0.2">
      <c r="A85" s="14"/>
      <c r="B85" s="15"/>
      <c r="C85" s="16"/>
      <c r="D85" s="16"/>
      <c r="E85" s="16"/>
      <c r="F85" s="16"/>
      <c r="G85" s="16"/>
      <c r="H85" s="16"/>
    </row>
    <row r="86" spans="1:8" x14ac:dyDescent="0.2">
      <c r="A86" s="14"/>
      <c r="B86" s="15"/>
      <c r="C86" s="16"/>
      <c r="D86" s="16"/>
      <c r="E86" s="16"/>
      <c r="F86" s="16"/>
      <c r="G86" s="16"/>
      <c r="H86" s="16"/>
    </row>
    <row r="87" spans="1:8" x14ac:dyDescent="0.2">
      <c r="A87" s="14"/>
      <c r="B87" s="15"/>
      <c r="C87" s="16"/>
      <c r="D87" s="16"/>
      <c r="E87" s="16"/>
      <c r="F87" s="16"/>
      <c r="G87" s="16"/>
      <c r="H87" s="16"/>
    </row>
    <row r="89" spans="1:8" ht="12.75" customHeight="1" x14ac:dyDescent="0.2">
      <c r="A89" s="27"/>
      <c r="B89" s="27"/>
      <c r="C89" s="27"/>
      <c r="D89" s="27"/>
      <c r="E89" s="27"/>
      <c r="F89" s="27"/>
      <c r="G89" s="27"/>
      <c r="H89" s="27"/>
    </row>
    <row r="90" spans="1:8" x14ac:dyDescent="0.2">
      <c r="A90" s="2"/>
      <c r="B90" s="2"/>
      <c r="C90" s="2"/>
      <c r="D90" s="2"/>
      <c r="E90" s="2"/>
      <c r="F90" s="2"/>
      <c r="G90" s="2"/>
      <c r="H90" s="2"/>
    </row>
    <row r="91" spans="1:8" ht="13.5" customHeight="1" x14ac:dyDescent="0.2">
      <c r="A91" s="2"/>
      <c r="B91" s="2"/>
      <c r="C91" s="2"/>
      <c r="D91" s="2"/>
      <c r="E91" s="2"/>
      <c r="F91" s="2"/>
      <c r="G91" s="2"/>
      <c r="H91" s="2"/>
    </row>
    <row r="92" spans="1:8" ht="13.5" customHeight="1" x14ac:dyDescent="0.2">
      <c r="A92" s="26"/>
      <c r="B92" s="26"/>
      <c r="C92" s="26"/>
      <c r="D92" s="26"/>
      <c r="E92" s="26"/>
      <c r="F92" s="26"/>
      <c r="G92" s="26"/>
      <c r="H92" s="26"/>
    </row>
    <row r="93" spans="1:8" x14ac:dyDescent="0.2">
      <c r="A93" s="26"/>
      <c r="B93" s="26"/>
      <c r="C93" s="26"/>
      <c r="D93" s="26"/>
      <c r="E93" s="26"/>
      <c r="F93" s="26"/>
      <c r="G93" s="26"/>
      <c r="H93" s="26"/>
    </row>
    <row r="94" spans="1:8" x14ac:dyDescent="0.2">
      <c r="A94" s="26"/>
      <c r="B94" s="26"/>
      <c r="C94" s="26"/>
      <c r="D94" s="26"/>
      <c r="E94" s="26"/>
      <c r="F94" s="26"/>
      <c r="G94" s="26"/>
      <c r="H94" s="26"/>
    </row>
    <row r="95" spans="1:8" x14ac:dyDescent="0.2">
      <c r="A95" s="2"/>
      <c r="B95" s="2"/>
      <c r="C95" s="2"/>
      <c r="D95" s="2"/>
      <c r="E95" s="2"/>
      <c r="F95" s="2"/>
      <c r="G95" s="2"/>
      <c r="H95" s="2"/>
    </row>
    <row r="115" ht="12.75" customHeight="1" x14ac:dyDescent="0.2"/>
  </sheetData>
  <mergeCells count="9">
    <mergeCell ref="A89:H89"/>
    <mergeCell ref="A1:H1"/>
    <mergeCell ref="A2:H2"/>
    <mergeCell ref="A4:H4"/>
    <mergeCell ref="A5:H5"/>
    <mergeCell ref="A3:H3"/>
    <mergeCell ref="H7:H8"/>
    <mergeCell ref="A7:B9"/>
    <mergeCell ref="C7:G7"/>
  </mergeCells>
  <pageMargins left="0.51181102362204722" right="0.51181102362204722" top="0.78740157480314965" bottom="0.55118110236220474" header="0" footer="0.23622047244094491"/>
  <pageSetup scale="7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 EDO_ANALITICO_EJ_PPTO</vt:lpstr>
      <vt:lpstr>'11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2024-01-20T18:39:09Z</cp:lastPrinted>
  <dcterms:created xsi:type="dcterms:W3CDTF">2015-02-12T14:40:06Z</dcterms:created>
  <dcterms:modified xsi:type="dcterms:W3CDTF">2024-01-26T19:49:33Z</dcterms:modified>
</cp:coreProperties>
</file>