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0490" windowHeight="7755" activeTab="1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E23" i="2" l="1"/>
  <c r="D23" i="2"/>
  <c r="C23" i="2"/>
  <c r="C18" i="2"/>
  <c r="C16" i="2"/>
  <c r="E10" i="2"/>
  <c r="D10" i="2"/>
  <c r="C10" i="2"/>
  <c r="E7" i="2"/>
  <c r="D7" i="2"/>
  <c r="C7" i="2"/>
  <c r="D46" i="1"/>
  <c r="D21" i="1"/>
  <c r="D11" i="1"/>
  <c r="D13" i="1" s="1"/>
  <c r="E13" i="2" l="1"/>
  <c r="E16" i="2" s="1"/>
  <c r="E18" i="2" s="1"/>
  <c r="D58" i="1"/>
  <c r="D23" i="1"/>
  <c r="C13" i="2"/>
  <c r="D13" i="2"/>
  <c r="D16" i="2" s="1"/>
  <c r="D18" i="2" s="1"/>
</calcChain>
</file>

<file path=xl/sharedStrings.xml><?xml version="1.0" encoding="utf-8"?>
<sst xmlns="http://schemas.openxmlformats.org/spreadsheetml/2006/main" count="77" uniqueCount="63">
  <si>
    <t/>
  </si>
  <si>
    <t>Flujo Operacional</t>
  </si>
  <si>
    <t>INGRESOS Y OTROS BENEFICIOS</t>
  </si>
  <si>
    <t>PRODUCTOS</t>
  </si>
  <si>
    <t>TRANSFERENCIAS, ASIGNACIONES, SUBSIDIOS Y SUBVENCIONES, Y PENSIONES Y JUBILACIONES</t>
  </si>
  <si>
    <t>TOTAL INGRESOS Y OTROS BENEFICIOS</t>
  </si>
  <si>
    <t>GASTOS Y OTRAS PERDIDAS</t>
  </si>
  <si>
    <t>SERVICIOS PERSONALES</t>
  </si>
  <si>
    <t>MATERIALES Y SUMINISTROS</t>
  </si>
  <si>
    <t>SERVICIOS GENERALES</t>
  </si>
  <si>
    <t>AYUDAS SOCIALES</t>
  </si>
  <si>
    <t>CUENTAS DE BALANCE DEUDORA</t>
  </si>
  <si>
    <t>EFECTIVO</t>
  </si>
  <si>
    <t>BANCOS/TESORERÍA</t>
  </si>
  <si>
    <t>DEUDORES DIVERSOS POR COBRAR A CORTO PLAZO</t>
  </si>
  <si>
    <t>OTROS DERECHOS A RECIBIR EFECTIVO O EQUIVALENTES A CORTO PLAZO</t>
  </si>
  <si>
    <t>BIENES EN GARANTÍA (EXCLUYE DEPÓSITOS DE FONDOS)</t>
  </si>
  <si>
    <t>TERRENOS</t>
  </si>
  <si>
    <t>EDIFICIOS NO HABITACIONALES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</si>
  <si>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</si>
  <si>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</si>
  <si>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</si>
  <si>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</si>
  <si>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</si>
  <si>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</si>
  <si>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SOFTWARE</t>
  </si>
  <si>
    <t>LICENCIAS</t>
  </si>
  <si>
    <t>OTROS ACTIVOS INTANGIBLES</t>
  </si>
  <si>
    <t>CUENTAS DE BALANCE ACREDORAS</t>
  </si>
  <si>
    <t>DEPRECIACIÓN ACUMULADA DE BIENES INMUEBLES</t>
  </si>
  <si>
    <t>DEPRECIACIÓN ACUMULADA DE BIENES MUEBLES</t>
  </si>
  <si>
    <t>AMORTIZACIÓN ACUMULADA DE ACTIVOS INTANGIBLES</t>
  </si>
  <si>
    <t>PROVEEDORES POR PAGAR A CORTO PLAZO</t>
  </si>
  <si>
    <t>RETENCIONES Y CONTRIBUCIONES POR PAGAR A CORTO PLAZO</t>
  </si>
  <si>
    <t>FONDOS EN ADMINISTRACIÓN A CORTO PLAZO</t>
  </si>
  <si>
    <t>OTROS PASIVOS CIRCULANTES</t>
  </si>
  <si>
    <t>RESULTADOS DE EJERCICIOS ANTERIORES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</si>
  <si>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</si>
  <si>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</si>
  <si>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</si>
  <si>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</si>
  <si>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</si>
  <si>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</si>
  <si>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</si>
  <si>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</si>
  <si>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</si>
  <si>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</si>
  <si>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</si>
  <si>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</si>
  <si>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</si>
  <si>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</si>
  <si>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</si>
  <si>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</si>
  <si>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 Amortización de la deuda</t>
  </si>
  <si>
    <t>C. Endeudamiento ó desendeudamiento (C = A - B)</t>
  </si>
  <si>
    <t>PODER JUDICIAL DEL ESTADO DE TAMAULIPAS</t>
  </si>
  <si>
    <t>ESTIMACIONES, DEPRECIACIONES, DETERIOROS, OBSOLESCENCIA Y AMORTIZACIONES</t>
  </si>
  <si>
    <t>CUENTAS POR COBRAR A CORTO PLAZO</t>
  </si>
  <si>
    <t>DISPONIBILIDAD AL 1 DE ENERO DE 2021</t>
  </si>
  <si>
    <t>INTEGRACIÓN DE DISPONIBILIDAD AL 31 DE MARZO DE 2021</t>
  </si>
  <si>
    <t>CONSTRUCCIONES EN PROCESO EN BIENES PROPIOS</t>
  </si>
  <si>
    <t>Del 01/ene./2021 al 30/jun./2021</t>
  </si>
  <si>
    <t>DISPONIBILIDAD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</si>
</sst>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b/>
      <sz val="6"/>
      <color rgb="FF000000"/>
      <name val="Microsoft Sans Serif"/>
    </font>
    <font>
      <b/>
      <sz val="6.75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0" fontId="5" fillId="0" borderId="3"/>
    <xf numFmtId="0" fontId="5" fillId="0" borderId="3"/>
  </cellStyleXfs>
  <cellXfs count="35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7" fontId="9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7" fontId="11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7" fontId="9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7" fontId="10" fillId="0" borderId="3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left" wrapText="1"/>
    </xf>
    <xf numFmtId="7" fontId="11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7" fontId="13" fillId="0" borderId="3" xfId="0" applyNumberFormat="1" applyFont="1" applyFill="1" applyBorder="1" applyAlignment="1">
      <alignment horizontal="right" vertical="top" wrapText="1"/>
    </xf>
    <xf numFmtId="7" fontId="12" fillId="0" borderId="3" xfId="0" applyNumberFormat="1" applyFont="1" applyFill="1" applyBorder="1" applyAlignment="1">
      <alignment vertical="top" wrapText="1"/>
    </xf>
    <xf numFmtId="7" fontId="2" fillId="0" borderId="3" xfId="0" applyNumberFormat="1" applyFont="1" applyFill="1" applyBorder="1" applyAlignment="1">
      <alignment vertical="top" wrapText="1"/>
    </xf>
    <xf numFmtId="7" fontId="13" fillId="0" borderId="3" xfId="0" applyNumberFormat="1" applyFont="1" applyFill="1" applyBorder="1" applyAlignment="1">
      <alignment vertical="top" wrapText="1"/>
    </xf>
    <xf numFmtId="7" fontId="0" fillId="0" borderId="0" xfId="0" applyNumberFormat="1" applyFill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904874</xdr:colOff>
      <xdr:row>1</xdr:row>
      <xdr:rowOff>219076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4382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4</xdr:col>
      <xdr:colOff>28575</xdr:colOff>
      <xdr:row>2</xdr:row>
      <xdr:rowOff>219075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781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571500</xdr:colOff>
      <xdr:row>1</xdr:row>
      <xdr:rowOff>190500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104900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283398</xdr:colOff>
      <xdr:row>0</xdr:row>
      <xdr:rowOff>0</xdr:rowOff>
    </xdr:from>
    <xdr:to>
      <xdr:col>4</xdr:col>
      <xdr:colOff>942975</xdr:colOff>
      <xdr:row>2</xdr:row>
      <xdr:rowOff>123825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48" y="0"/>
          <a:ext cx="65957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1"/>
  <sheetViews>
    <sheetView zoomScale="130" zoomScaleNormal="130" workbookViewId="0">
      <selection activeCell="B4" sqref="B4"/>
    </sheetView>
  </sheetViews>
  <sheetFormatPr baseColWidth="10" defaultColWidth="9.33203125" defaultRowHeight="10.5" x14ac:dyDescent="0.15"/>
  <cols>
    <col min="1" max="1" width="9.33203125" style="1"/>
    <col min="2" max="2" width="65.6640625" style="1" customWidth="1"/>
    <col min="3" max="3" width="17.83203125" style="1" customWidth="1"/>
    <col min="4" max="4" width="22" style="1" customWidth="1"/>
    <col min="5" max="16384" width="9.33203125" style="1"/>
  </cols>
  <sheetData>
    <row r="1" spans="2:4" ht="24.75" customHeight="1" x14ac:dyDescent="0.15">
      <c r="B1" s="30" t="s">
        <v>55</v>
      </c>
      <c r="C1" s="30"/>
      <c r="D1" s="30"/>
    </row>
    <row r="2" spans="2:4" ht="18.75" customHeight="1" x14ac:dyDescent="0.15">
      <c r="B2" s="31" t="s">
        <v>1</v>
      </c>
      <c r="C2" s="31"/>
      <c r="D2" s="31"/>
    </row>
    <row r="3" spans="2:4" ht="22.5" customHeight="1" x14ac:dyDescent="0.15">
      <c r="B3" s="32" t="s">
        <v>61</v>
      </c>
      <c r="C3" s="32"/>
      <c r="D3" s="32"/>
    </row>
    <row r="4" spans="2:4" ht="10.5" customHeight="1" x14ac:dyDescent="0.15">
      <c r="B4" s="5"/>
      <c r="C4" s="5"/>
    </row>
    <row r="7" spans="2:4" x14ac:dyDescent="0.15">
      <c r="B7" s="2" t="s">
        <v>58</v>
      </c>
    </row>
    <row r="8" spans="2:4" x14ac:dyDescent="0.15">
      <c r="B8" s="2" t="s">
        <v>2</v>
      </c>
    </row>
    <row r="9" spans="2:4" x14ac:dyDescent="0.15">
      <c r="B9" s="3" t="s">
        <v>3</v>
      </c>
      <c r="C9" s="4">
        <v>7035793.5599999996</v>
      </c>
    </row>
    <row r="10" spans="2:4" ht="18" x14ac:dyDescent="0.15">
      <c r="B10" s="3" t="s">
        <v>4</v>
      </c>
      <c r="C10" s="4">
        <v>443010721.06</v>
      </c>
    </row>
    <row r="11" spans="2:4" x14ac:dyDescent="0.15">
      <c r="B11" s="2" t="s">
        <v>5</v>
      </c>
      <c r="D11" s="28">
        <f>C9+C10</f>
        <v>450046514.62</v>
      </c>
    </row>
    <row r="12" spans="2:4" x14ac:dyDescent="0.15">
      <c r="D12" s="28"/>
    </row>
    <row r="13" spans="2:4" x14ac:dyDescent="0.15">
      <c r="B13" s="2" t="s">
        <v>0</v>
      </c>
      <c r="D13" s="33">
        <f>SUM(D6:D11)</f>
        <v>450046514.62</v>
      </c>
    </row>
    <row r="14" spans="2:4" x14ac:dyDescent="0.15">
      <c r="D14" s="33"/>
    </row>
    <row r="15" spans="2:4" x14ac:dyDescent="0.15">
      <c r="B15" s="2" t="s">
        <v>6</v>
      </c>
    </row>
    <row r="16" spans="2:4" x14ac:dyDescent="0.15">
      <c r="B16" s="3" t="s">
        <v>7</v>
      </c>
      <c r="C16" s="4">
        <v>250990801.36000001</v>
      </c>
    </row>
    <row r="17" spans="2:4" x14ac:dyDescent="0.15">
      <c r="B17" s="3" t="s">
        <v>8</v>
      </c>
      <c r="C17" s="4">
        <v>29737175.870000001</v>
      </c>
    </row>
    <row r="18" spans="2:4" x14ac:dyDescent="0.15">
      <c r="B18" s="3" t="s">
        <v>9</v>
      </c>
      <c r="C18" s="4">
        <v>51362984.469999999</v>
      </c>
    </row>
    <row r="19" spans="2:4" x14ac:dyDescent="0.15">
      <c r="B19" s="3" t="s">
        <v>10</v>
      </c>
      <c r="C19" s="4">
        <v>1046594</v>
      </c>
    </row>
    <row r="20" spans="2:4" ht="18" x14ac:dyDescent="0.15">
      <c r="B20" s="3" t="s">
        <v>56</v>
      </c>
      <c r="C20" s="4">
        <v>0</v>
      </c>
    </row>
    <row r="21" spans="2:4" x14ac:dyDescent="0.15">
      <c r="B21" s="2" t="s">
        <v>0</v>
      </c>
      <c r="D21" s="28">
        <f>SUM(C16:C20)</f>
        <v>333137555.70000005</v>
      </c>
    </row>
    <row r="22" spans="2:4" x14ac:dyDescent="0.15">
      <c r="D22" s="28"/>
    </row>
    <row r="23" spans="2:4" ht="11.25" thickBot="1" x14ac:dyDescent="0.2">
      <c r="B23" s="2" t="s">
        <v>62</v>
      </c>
      <c r="D23" s="29">
        <f>D13-D21</f>
        <v>116908958.91999996</v>
      </c>
    </row>
    <row r="24" spans="2:4" ht="12" thickTop="1" thickBot="1" x14ac:dyDescent="0.2">
      <c r="D24" s="29"/>
    </row>
    <row r="25" spans="2:4" ht="11.25" thickTop="1" x14ac:dyDescent="0.15">
      <c r="B25" s="2" t="s">
        <v>0</v>
      </c>
    </row>
    <row r="26" spans="2:4" x14ac:dyDescent="0.15">
      <c r="B26" s="2" t="s">
        <v>59</v>
      </c>
    </row>
    <row r="27" spans="2:4" x14ac:dyDescent="0.15">
      <c r="B27" s="2" t="s">
        <v>11</v>
      </c>
    </row>
    <row r="28" spans="2:4" x14ac:dyDescent="0.15">
      <c r="B28" s="3" t="s">
        <v>12</v>
      </c>
      <c r="C28" s="4">
        <v>97000</v>
      </c>
    </row>
    <row r="29" spans="2:4" x14ac:dyDescent="0.15">
      <c r="B29" s="3" t="s">
        <v>13</v>
      </c>
      <c r="C29" s="4">
        <v>693648665.95000005</v>
      </c>
    </row>
    <row r="30" spans="2:4" x14ac:dyDescent="0.15">
      <c r="B30" s="3" t="s">
        <v>57</v>
      </c>
      <c r="C30" s="26">
        <v>0</v>
      </c>
    </row>
    <row r="31" spans="2:4" x14ac:dyDescent="0.15">
      <c r="B31" s="3" t="s">
        <v>14</v>
      </c>
      <c r="C31" s="4">
        <v>249222.32</v>
      </c>
    </row>
    <row r="32" spans="2:4" x14ac:dyDescent="0.15">
      <c r="B32" s="3" t="s">
        <v>15</v>
      </c>
      <c r="C32" s="4">
        <v>14481.23</v>
      </c>
    </row>
    <row r="33" spans="2:4" x14ac:dyDescent="0.15">
      <c r="B33" s="3" t="s">
        <v>16</v>
      </c>
      <c r="C33" s="4">
        <v>2500</v>
      </c>
    </row>
    <row r="34" spans="2:4" x14ac:dyDescent="0.15">
      <c r="B34" s="3" t="s">
        <v>17</v>
      </c>
      <c r="C34" s="4">
        <v>12890200</v>
      </c>
    </row>
    <row r="35" spans="2:4" x14ac:dyDescent="0.15">
      <c r="B35" s="3" t="s">
        <v>18</v>
      </c>
      <c r="C35" s="4">
        <v>55755990.450000003</v>
      </c>
    </row>
    <row r="36" spans="2:4" x14ac:dyDescent="0.15">
      <c r="B36" s="3" t="s">
        <v>60</v>
      </c>
      <c r="C36" s="27">
        <v>166692</v>
      </c>
    </row>
    <row r="37" spans="2:4" x14ac:dyDescent="0.15">
      <c r="B37" s="3" t="s">
        <v>19</v>
      </c>
      <c r="C37" s="4">
        <v>127273299.51000001</v>
      </c>
    </row>
    <row r="38" spans="2:4" x14ac:dyDescent="0.15">
      <c r="B38" s="3" t="s">
        <v>20</v>
      </c>
      <c r="C38" s="4">
        <v>3573331.44</v>
      </c>
    </row>
    <row r="39" spans="2:4" x14ac:dyDescent="0.15">
      <c r="B39" s="3" t="s">
        <v>21</v>
      </c>
      <c r="C39" s="4">
        <v>54696.51</v>
      </c>
    </row>
    <row r="40" spans="2:4" x14ac:dyDescent="0.15">
      <c r="B40" s="3" t="s">
        <v>22</v>
      </c>
      <c r="C40" s="4">
        <v>32306357.809999999</v>
      </c>
    </row>
    <row r="41" spans="2:4" x14ac:dyDescent="0.15">
      <c r="B41" s="3" t="s">
        <v>23</v>
      </c>
      <c r="C41" s="4">
        <v>717424.32</v>
      </c>
    </row>
    <row r="42" spans="2:4" x14ac:dyDescent="0.15">
      <c r="B42" s="3" t="s">
        <v>24</v>
      </c>
      <c r="C42" s="4">
        <v>14580495.33</v>
      </c>
    </row>
    <row r="43" spans="2:4" x14ac:dyDescent="0.15">
      <c r="B43" s="3" t="s">
        <v>25</v>
      </c>
      <c r="C43" s="4">
        <v>2091871.73</v>
      </c>
    </row>
    <row r="44" spans="2:4" x14ac:dyDescent="0.15">
      <c r="B44" s="3" t="s">
        <v>26</v>
      </c>
      <c r="C44" s="4">
        <v>2793431.16</v>
      </c>
    </row>
    <row r="45" spans="2:4" x14ac:dyDescent="0.15">
      <c r="B45" s="3" t="s">
        <v>27</v>
      </c>
      <c r="C45" s="4">
        <v>204850</v>
      </c>
    </row>
    <row r="46" spans="2:4" x14ac:dyDescent="0.15">
      <c r="B46" s="2" t="s">
        <v>0</v>
      </c>
      <c r="D46" s="28">
        <f>SUM(C28:C45)</f>
        <v>946420509.76000023</v>
      </c>
    </row>
    <row r="47" spans="2:4" x14ac:dyDescent="0.15">
      <c r="D47" s="28"/>
    </row>
    <row r="48" spans="2:4" x14ac:dyDescent="0.15">
      <c r="B48" s="2" t="s">
        <v>28</v>
      </c>
    </row>
    <row r="49" spans="2:4" x14ac:dyDescent="0.15">
      <c r="B49" s="3" t="s">
        <v>29</v>
      </c>
      <c r="C49" s="4">
        <v>11186045.25</v>
      </c>
    </row>
    <row r="50" spans="2:4" x14ac:dyDescent="0.15">
      <c r="B50" s="3" t="s">
        <v>30</v>
      </c>
      <c r="C50" s="4">
        <v>94500485.819999993</v>
      </c>
    </row>
    <row r="51" spans="2:4" x14ac:dyDescent="0.15">
      <c r="B51" s="3" t="s">
        <v>31</v>
      </c>
      <c r="C51" s="4">
        <v>4094279.5</v>
      </c>
    </row>
    <row r="52" spans="2:4" x14ac:dyDescent="0.15">
      <c r="B52" s="3" t="s">
        <v>32</v>
      </c>
      <c r="C52" s="4">
        <v>5854821.71</v>
      </c>
    </row>
    <row r="53" spans="2:4" x14ac:dyDescent="0.15">
      <c r="B53" s="3" t="s">
        <v>33</v>
      </c>
      <c r="C53" s="4">
        <v>44829795.030000001</v>
      </c>
    </row>
    <row r="54" spans="2:4" x14ac:dyDescent="0.15">
      <c r="B54" s="3" t="s">
        <v>34</v>
      </c>
      <c r="C54" s="4">
        <v>136651313.08000001</v>
      </c>
    </row>
    <row r="55" spans="2:4" x14ac:dyDescent="0.15">
      <c r="B55" s="3" t="s">
        <v>35</v>
      </c>
      <c r="C55" s="4">
        <v>8465662.3599999994</v>
      </c>
    </row>
    <row r="56" spans="2:4" x14ac:dyDescent="0.15">
      <c r="B56" s="3" t="s">
        <v>36</v>
      </c>
      <c r="C56" s="4">
        <v>540012934.07000005</v>
      </c>
    </row>
    <row r="57" spans="2:4" x14ac:dyDescent="0.15">
      <c r="D57" s="4">
        <v>829511550.84000003</v>
      </c>
    </row>
    <row r="58" spans="2:4" ht="11.25" thickBot="1" x14ac:dyDescent="0.2">
      <c r="B58" s="2" t="s">
        <v>0</v>
      </c>
      <c r="D58" s="29">
        <f>D46-D57</f>
        <v>116908958.9200002</v>
      </c>
    </row>
    <row r="59" spans="2:4" ht="12" thickTop="1" thickBot="1" x14ac:dyDescent="0.2">
      <c r="D59" s="29"/>
    </row>
    <row r="60" spans="2:4" ht="11.25" thickTop="1" x14ac:dyDescent="0.15">
      <c r="D60" s="25"/>
    </row>
    <row r="61" spans="2:4" x14ac:dyDescent="0.15">
      <c r="D61" s="25"/>
    </row>
  </sheetData>
  <mergeCells count="9">
    <mergeCell ref="D21:D22"/>
    <mergeCell ref="D23:D24"/>
    <mergeCell ref="D46:D47"/>
    <mergeCell ref="D58:D59"/>
    <mergeCell ref="B1:D1"/>
    <mergeCell ref="B2:D2"/>
    <mergeCell ref="B3:D3"/>
    <mergeCell ref="D11:D12"/>
    <mergeCell ref="D13:D14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workbookViewId="0">
      <selection activeCell="E13" sqref="E13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4" t="s">
        <v>55</v>
      </c>
      <c r="B1" s="34"/>
      <c r="C1" s="34"/>
      <c r="D1" s="34"/>
      <c r="E1" s="34"/>
    </row>
    <row r="2" spans="1:5" ht="18.75" customHeight="1" x14ac:dyDescent="0.15">
      <c r="B2" s="31" t="s">
        <v>37</v>
      </c>
      <c r="C2" s="31"/>
      <c r="D2" s="31"/>
    </row>
    <row r="3" spans="1:5" ht="22.5" customHeight="1" x14ac:dyDescent="0.15">
      <c r="B3" s="32" t="s">
        <v>61</v>
      </c>
      <c r="C3" s="32"/>
      <c r="D3" s="32"/>
    </row>
    <row r="4" spans="1:5" ht="10.5" customHeight="1" x14ac:dyDescent="0.15">
      <c r="B4" s="10"/>
      <c r="C4" s="10"/>
    </row>
    <row r="6" spans="1:5" ht="31.5" customHeight="1" x14ac:dyDescent="0.15">
      <c r="B6" s="11" t="s">
        <v>38</v>
      </c>
      <c r="C6" s="11" t="s">
        <v>39</v>
      </c>
      <c r="D6" s="11" t="s">
        <v>40</v>
      </c>
      <c r="E6" s="11" t="s">
        <v>41</v>
      </c>
    </row>
    <row r="7" spans="1:5" s="12" customFormat="1" ht="11.25" x14ac:dyDescent="0.2">
      <c r="B7" s="13" t="s">
        <v>42</v>
      </c>
      <c r="C7" s="14">
        <f>SUM(C8:C9)</f>
        <v>892703141.75999999</v>
      </c>
      <c r="D7" s="14">
        <f t="shared" ref="D7:E7" si="0">SUM(D8:D9)</f>
        <v>450046514.62</v>
      </c>
      <c r="E7" s="14">
        <f t="shared" si="0"/>
        <v>450046514.62</v>
      </c>
    </row>
    <row r="8" spans="1:5" s="12" customFormat="1" x14ac:dyDescent="0.15">
      <c r="B8" s="15" t="s">
        <v>43</v>
      </c>
      <c r="C8" s="16">
        <v>892703141.75999999</v>
      </c>
      <c r="D8" s="23">
        <v>450046514.62</v>
      </c>
      <c r="E8" s="4">
        <v>450046514.62</v>
      </c>
    </row>
    <row r="9" spans="1:5" s="12" customFormat="1" x14ac:dyDescent="0.15">
      <c r="B9" s="15" t="s">
        <v>44</v>
      </c>
      <c r="C9" s="16">
        <v>0</v>
      </c>
      <c r="D9" s="23">
        <v>0</v>
      </c>
      <c r="E9" s="4">
        <v>0</v>
      </c>
    </row>
    <row r="10" spans="1:5" s="12" customFormat="1" ht="11.25" x14ac:dyDescent="0.2">
      <c r="B10" s="13" t="s">
        <v>45</v>
      </c>
      <c r="C10" s="14">
        <f t="shared" ref="C10:E10" si="1">SUM(C11:C12)</f>
        <v>892703141.75999999</v>
      </c>
      <c r="D10" s="14">
        <f t="shared" si="1"/>
        <v>390624067.99000001</v>
      </c>
      <c r="E10" s="14">
        <f t="shared" si="1"/>
        <v>389395138.70999998</v>
      </c>
    </row>
    <row r="11" spans="1:5" s="12" customFormat="1" x14ac:dyDescent="0.15">
      <c r="B11" s="15" t="s">
        <v>46</v>
      </c>
      <c r="C11" s="16">
        <v>892703141.75999999</v>
      </c>
      <c r="D11" s="23">
        <v>390624067.99000001</v>
      </c>
      <c r="E11" s="4">
        <v>389395138.70999998</v>
      </c>
    </row>
    <row r="12" spans="1:5" s="12" customFormat="1" x14ac:dyDescent="0.15">
      <c r="B12" s="15" t="s">
        <v>47</v>
      </c>
      <c r="C12" s="16">
        <v>0</v>
      </c>
      <c r="D12" s="23">
        <v>0</v>
      </c>
      <c r="E12" s="4">
        <v>0</v>
      </c>
    </row>
    <row r="13" spans="1:5" s="12" customFormat="1" ht="11.25" x14ac:dyDescent="0.2">
      <c r="B13" s="13" t="s">
        <v>48</v>
      </c>
      <c r="C13" s="14">
        <f>C7-C10</f>
        <v>0</v>
      </c>
      <c r="D13" s="14">
        <f t="shared" ref="D13:E13" si="2">D7-D10</f>
        <v>59422446.629999995</v>
      </c>
      <c r="E13" s="14">
        <f t="shared" si="2"/>
        <v>60651375.910000026</v>
      </c>
    </row>
    <row r="14" spans="1:5" ht="14.25" customHeight="1" x14ac:dyDescent="0.15">
      <c r="B14" s="6"/>
      <c r="C14" s="7"/>
      <c r="D14" s="7"/>
      <c r="E14" s="7"/>
    </row>
    <row r="15" spans="1:5" ht="31.5" customHeight="1" x14ac:dyDescent="0.15">
      <c r="B15" s="11" t="s">
        <v>38</v>
      </c>
      <c r="C15" s="11" t="s">
        <v>39</v>
      </c>
      <c r="D15" s="11" t="s">
        <v>40</v>
      </c>
      <c r="E15" s="11" t="s">
        <v>41</v>
      </c>
    </row>
    <row r="16" spans="1:5" s="12" customFormat="1" ht="11.25" x14ac:dyDescent="0.2">
      <c r="B16" s="17" t="s">
        <v>49</v>
      </c>
      <c r="C16" s="18">
        <f>C13</f>
        <v>0</v>
      </c>
      <c r="D16" s="18">
        <f t="shared" ref="D16:E16" si="3">D13</f>
        <v>59422446.629999995</v>
      </c>
      <c r="E16" s="18">
        <f t="shared" si="3"/>
        <v>60651375.910000026</v>
      </c>
    </row>
    <row r="17" spans="2:5" s="12" customFormat="1" ht="11.25" x14ac:dyDescent="0.2">
      <c r="B17" s="17" t="s">
        <v>50</v>
      </c>
      <c r="C17" s="18">
        <v>0</v>
      </c>
      <c r="D17" s="24">
        <v>0</v>
      </c>
      <c r="E17" s="21">
        <v>0</v>
      </c>
    </row>
    <row r="18" spans="2:5" s="12" customFormat="1" ht="11.25" x14ac:dyDescent="0.2">
      <c r="B18" s="17" t="s">
        <v>51</v>
      </c>
      <c r="C18" s="18">
        <f>C16-C17</f>
        <v>0</v>
      </c>
      <c r="D18" s="18">
        <f t="shared" ref="D18:E18" si="4">D16-D17</f>
        <v>59422446.629999995</v>
      </c>
      <c r="E18" s="18">
        <f t="shared" si="4"/>
        <v>60651375.910000026</v>
      </c>
    </row>
    <row r="19" spans="2:5" ht="11.25" x14ac:dyDescent="0.15">
      <c r="B19" s="8"/>
      <c r="C19" s="9"/>
      <c r="D19" s="9"/>
      <c r="E19" s="9"/>
    </row>
    <row r="20" spans="2:5" ht="31.5" customHeight="1" x14ac:dyDescent="0.15">
      <c r="B20" s="11" t="s">
        <v>38</v>
      </c>
      <c r="C20" s="11" t="s">
        <v>39</v>
      </c>
      <c r="D20" s="11" t="s">
        <v>40</v>
      </c>
      <c r="E20" s="11" t="s">
        <v>41</v>
      </c>
    </row>
    <row r="21" spans="2:5" s="12" customFormat="1" ht="11.25" x14ac:dyDescent="0.2">
      <c r="B21" s="17" t="s">
        <v>52</v>
      </c>
      <c r="C21" s="18">
        <v>0</v>
      </c>
      <c r="D21" s="18">
        <v>0</v>
      </c>
      <c r="E21" s="18">
        <v>0</v>
      </c>
    </row>
    <row r="22" spans="2:5" s="12" customFormat="1" ht="11.25" x14ac:dyDescent="0.2">
      <c r="B22" s="17" t="s">
        <v>53</v>
      </c>
      <c r="C22" s="18">
        <v>0</v>
      </c>
      <c r="D22" s="18">
        <v>0</v>
      </c>
      <c r="E22" s="18">
        <v>0</v>
      </c>
    </row>
    <row r="23" spans="2:5" s="12" customFormat="1" ht="11.25" x14ac:dyDescent="0.2">
      <c r="B23" s="17" t="s">
        <v>54</v>
      </c>
      <c r="C23" s="18">
        <f>C21-C22</f>
        <v>0</v>
      </c>
      <c r="D23" s="18">
        <f t="shared" ref="D23" si="5">D21-D22</f>
        <v>0</v>
      </c>
      <c r="E23" s="18">
        <f t="shared" ref="E23" si="6">E21-E22</f>
        <v>0</v>
      </c>
    </row>
    <row r="27" spans="2:5" ht="11.25" x14ac:dyDescent="0.15">
      <c r="B27" s="19"/>
      <c r="C27" s="22"/>
    </row>
    <row r="28" spans="2:5" x14ac:dyDescent="0.15">
      <c r="B28" s="3"/>
      <c r="C28" s="23"/>
    </row>
    <row r="29" spans="2:5" x14ac:dyDescent="0.15">
      <c r="B29" s="3"/>
      <c r="C29" s="23"/>
    </row>
    <row r="30" spans="2:5" ht="11.25" x14ac:dyDescent="0.15">
      <c r="B30" s="19"/>
      <c r="C30" s="22"/>
    </row>
    <row r="31" spans="2:5" x14ac:dyDescent="0.15">
      <c r="B31" s="3"/>
      <c r="C31" s="23"/>
    </row>
    <row r="32" spans="2:5" x14ac:dyDescent="0.15">
      <c r="B32" s="3"/>
      <c r="C32" s="23"/>
    </row>
    <row r="33" spans="2:5" ht="11.25" x14ac:dyDescent="0.15">
      <c r="B33" s="19"/>
      <c r="C33" s="22"/>
    </row>
    <row r="35" spans="2:5" ht="11.25" x14ac:dyDescent="0.15">
      <c r="B35" s="20"/>
      <c r="C35" s="24"/>
      <c r="D35" s="24"/>
      <c r="E35" s="21"/>
    </row>
    <row r="36" spans="2:5" ht="11.25" x14ac:dyDescent="0.15">
      <c r="B36" s="20"/>
      <c r="C36" s="24"/>
      <c r="D36" s="24"/>
      <c r="E36" s="21"/>
    </row>
    <row r="37" spans="2:5" ht="11.25" x14ac:dyDescent="0.15">
      <c r="B37" s="20"/>
      <c r="C37" s="24"/>
      <c r="D37" s="24"/>
      <c r="E37" s="21"/>
    </row>
    <row r="39" spans="2:5" ht="11.25" x14ac:dyDescent="0.15">
      <c r="B39" s="20"/>
      <c r="C39" s="24"/>
      <c r="D39" s="24"/>
      <c r="E39" s="21"/>
    </row>
    <row r="40" spans="2:5" ht="11.25" x14ac:dyDescent="0.15">
      <c r="B40" s="20"/>
      <c r="C40" s="24"/>
      <c r="D40" s="24"/>
      <c r="E40" s="21"/>
    </row>
    <row r="41" spans="2:5" ht="11.25" x14ac:dyDescent="0.15">
      <c r="B41" s="20"/>
      <c r="C41" s="24"/>
      <c r="D41" s="24"/>
      <c r="E41" s="21"/>
    </row>
  </sheetData>
  <mergeCells count="3">
    <mergeCell ref="B2:D2"/>
    <mergeCell ref="B3:D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2021-03-10T15:55:26Z</cp:lastPrinted>
  <dcterms:created xsi:type="dcterms:W3CDTF">2009-06-17T07:33:19Z</dcterms:created>
  <dcterms:modified xsi:type="dcterms:W3CDTF">2021-07-16T20:18:46Z</dcterms:modified>
</cp:coreProperties>
</file>