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20490" windowHeight="7755" activeTab="1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D21" i="1" l="1"/>
  <c r="C13" i="2" l="1"/>
  <c r="C16" i="2" s="1"/>
  <c r="C18" i="2" s="1"/>
  <c r="C10" i="2"/>
  <c r="D7" i="2"/>
  <c r="C7" i="2"/>
  <c r="D58" i="1" l="1"/>
  <c r="D11" i="1"/>
  <c r="E23" i="2" l="1"/>
  <c r="D23" i="2"/>
  <c r="C23" i="2"/>
  <c r="E10" i="2"/>
  <c r="D10" i="2"/>
  <c r="E7" i="2"/>
  <c r="D47" i="1"/>
  <c r="D59" i="1" s="1"/>
  <c r="D13" i="1"/>
  <c r="D23" i="1" s="1"/>
  <c r="E13" i="2" l="1"/>
  <c r="E16" i="2" s="1"/>
  <c r="E18" i="2" s="1"/>
  <c r="D13" i="2"/>
  <c r="D16" i="2" s="1"/>
  <c r="D18" i="2" s="1"/>
</calcChain>
</file>

<file path=xl/sharedStrings.xml><?xml version="1.0" encoding="utf-8"?>
<sst xmlns="http://schemas.openxmlformats.org/spreadsheetml/2006/main" count="78" uniqueCount="64">
  <si>
    <t/>
  </si>
  <si>
    <t>Flujo Operacional</t>
  </si>
  <si>
    <t>INGRESOS Y OTROS BENEFICIOS</t>
  </si>
  <si>
    <t>PRODUCTOS</t>
  </si>
  <si>
    <t>TRANSFERENCIAS, ASIGNACIONES, SUBSIDIOS Y SUBVENCIONES, Y PENSIONES Y JUBILACIONES</t>
  </si>
  <si>
    <t>TOTAL INGRESOS Y OTROS BENEFICIOS</t>
  </si>
  <si>
    <t>GASTOS Y OTRAS PERDIDAS</t>
  </si>
  <si>
    <t>SERVICIOS PERSONALES</t>
  </si>
  <si>
    <t>MATERIALES Y SUMINISTROS</t>
  </si>
  <si>
    <t>SERVICIOS GENERALES</t>
  </si>
  <si>
    <t>AYUDAS SOCIALES</t>
  </si>
  <si>
    <t>CUENTAS DE BALANCE DEUDORA</t>
  </si>
  <si>
    <t>EFECTIVO</t>
  </si>
  <si>
    <t>BANCOS/TESORERÍA</t>
  </si>
  <si>
    <t>DEUDORES DIVERSOS POR COBRAR A CORTO PLAZO</t>
  </si>
  <si>
    <t>OTROS DERECHOS A RECIBIR EFECTIVO O EQUIVALENTES A CORTO PLAZO</t>
  </si>
  <si>
    <t>BIENES EN GARANTÍA (EXCLUYE DEPÓSITOS DE FONDOS)</t>
  </si>
  <si>
    <t>TERRENOS</t>
  </si>
  <si>
    <t>EDIFICIOS NO HABITACIONALES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</si>
  <si>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</si>
  <si>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</si>
  <si>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</si>
  <si>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</si>
  <si>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</si>
  <si>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</si>
  <si>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SOFTWARE</t>
  </si>
  <si>
    <t>LICENCIAS</t>
  </si>
  <si>
    <t>OTROS ACTIVOS INTANGIBLES</t>
  </si>
  <si>
    <t>CUENTAS DE BALANCE ACREDORAS</t>
  </si>
  <si>
    <t>DEPRECIACIÓN ACUMULADA DE BIENES INMUEBLES</t>
  </si>
  <si>
    <t>DEPRECIACIÓN ACUMULADA DE BIENES MUEBLES</t>
  </si>
  <si>
    <t>AMORTIZACIÓN ACUMULADA DE ACTIVOS INTANGIBLES</t>
  </si>
  <si>
    <t>PROVEEDORES POR PAGAR A CORTO PLAZO</t>
  </si>
  <si>
    <t>RETENCIONES Y CONTRIBUCIONES POR PAGAR A CORTO PLAZO</t>
  </si>
  <si>
    <t>FONDOS EN ADMINISTRACIÓN A CORTO PLAZO</t>
  </si>
  <si>
    <t>OTROS PASIVOS CIRCULANTES</t>
  </si>
  <si>
    <t>RESULTADOS DE EJERCICIOS ANTERIORES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</si>
  <si>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</si>
  <si>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</si>
  <si>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</si>
  <si>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</si>
  <si>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</si>
  <si>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</si>
  <si>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</si>
  <si>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</si>
  <si>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</si>
  <si>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</si>
  <si>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</si>
  <si>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</si>
  <si>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</si>
  <si>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</si>
  <si>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A. Financiamiento</t>
  </si>
  <si>
    <t>B.  Amortización de la deuda</t>
  </si>
  <si>
    <t>C. Endeudamiento ó desendeudamiento (C = A - B)</t>
  </si>
  <si>
    <t>PODER JUDICIAL DEL ESTADO DE TAMAULIPAS</t>
  </si>
  <si>
    <t>CUENTAS POR COBRAR A CORTO PLAZO</t>
  </si>
  <si>
    <t>CONSTRUCCIONES EN PROCESO EN BIENES PROPIOS</t>
  </si>
  <si>
    <t>V. Balance Primario ( Superávit o Déficit) (V= III + IV)</t>
  </si>
  <si>
    <t>ESTIMACIONES, DEPRECIACIONES,DETERIOROS,OBSOLECENCIA Y AMORTIZACIONES</t>
  </si>
  <si>
    <t>DISPONIBILIDAD AL 1 DE ENERO DE 2023</t>
  </si>
  <si>
    <t>INTEGRACIÓN DE DISPONIBILIDAD AL 31 DE MARZO DE 2023</t>
  </si>
  <si>
    <t>ANTICIPO A PROVEEDORES POR ADQUISICION DE BIENES Y PRESTACION DE SERVICIOS</t>
  </si>
  <si>
    <t>Del 01/ene./2023 al 31/dic./2023</t>
  </si>
  <si>
    <t>DISPONIBILIDAD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</si>
</sst>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4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b/>
      <sz val="6"/>
      <color rgb="FF000000"/>
      <name val="Microsoft Sans Serif"/>
    </font>
    <font>
      <b/>
      <sz val="6.75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3"/>
    <xf numFmtId="0" fontId="5" fillId="0" borderId="3"/>
  </cellStyleXfs>
  <cellXfs count="40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7" fontId="9" fillId="0" borderId="3" xfId="0" applyNumberFormat="1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left" vertical="top" wrapText="1"/>
    </xf>
    <xf numFmtId="7" fontId="11" fillId="0" borderId="3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7" fontId="9" fillId="0" borderId="3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7" fontId="10" fillId="0" borderId="3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left" wrapText="1"/>
    </xf>
    <xf numFmtId="7" fontId="11" fillId="0" borderId="3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7" fontId="13" fillId="0" borderId="3" xfId="0" applyNumberFormat="1" applyFont="1" applyFill="1" applyBorder="1" applyAlignment="1">
      <alignment horizontal="right" vertical="top" wrapText="1"/>
    </xf>
    <xf numFmtId="7" fontId="12" fillId="0" borderId="3" xfId="0" applyNumberFormat="1" applyFont="1" applyFill="1" applyBorder="1" applyAlignment="1">
      <alignment vertical="top" wrapText="1"/>
    </xf>
    <xf numFmtId="7" fontId="2" fillId="0" borderId="3" xfId="0" applyNumberFormat="1" applyFont="1" applyFill="1" applyBorder="1" applyAlignment="1">
      <alignment vertical="top" wrapText="1"/>
    </xf>
    <xf numFmtId="7" fontId="13" fillId="0" borderId="3" xfId="0" applyNumberFormat="1" applyFont="1" applyFill="1" applyBorder="1" applyAlignment="1">
      <alignment vertical="top" wrapText="1"/>
    </xf>
    <xf numFmtId="7" fontId="0" fillId="0" borderId="0" xfId="0" applyNumberFormat="1" applyFill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4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top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4" xfId="0" applyNumberFormat="1" applyFont="1" applyFill="1" applyBorder="1" applyAlignment="1">
      <alignment horizontal="right" vertical="top" wrapText="1"/>
    </xf>
    <xf numFmtId="7" fontId="4" fillId="0" borderId="2" xfId="0" applyNumberFormat="1" applyFont="1" applyFill="1" applyBorder="1" applyAlignment="1">
      <alignment horizontal="right" vertical="top" wrapText="1"/>
    </xf>
    <xf numFmtId="7" fontId="4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7" fontId="2" fillId="0" borderId="1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153866</xdr:rowOff>
    </xdr:from>
    <xdr:to>
      <xdr:col>1</xdr:col>
      <xdr:colOff>1008185</xdr:colOff>
      <xdr:row>2</xdr:row>
      <xdr:rowOff>189035</xdr:rowOff>
    </xdr:to>
    <xdr:pic>
      <xdr:nvPicPr>
        <xdr:cNvPr id="5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3866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432288</xdr:colOff>
      <xdr:row>0</xdr:row>
      <xdr:rowOff>73270</xdr:rowOff>
    </xdr:from>
    <xdr:to>
      <xdr:col>3</xdr:col>
      <xdr:colOff>1186961</xdr:colOff>
      <xdr:row>4</xdr:row>
      <xdr:rowOff>6698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980" y="73270"/>
          <a:ext cx="754673" cy="90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176893</xdr:rowOff>
    </xdr:from>
    <xdr:to>
      <xdr:col>1</xdr:col>
      <xdr:colOff>977646</xdr:colOff>
      <xdr:row>2</xdr:row>
      <xdr:rowOff>149680</xdr:rowOff>
    </xdr:to>
    <xdr:pic>
      <xdr:nvPicPr>
        <xdr:cNvPr id="4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6893"/>
          <a:ext cx="1365450" cy="523876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163285</xdr:colOff>
      <xdr:row>0</xdr:row>
      <xdr:rowOff>40820</xdr:rowOff>
    </xdr:from>
    <xdr:to>
      <xdr:col>4</xdr:col>
      <xdr:colOff>843643</xdr:colOff>
      <xdr:row>3</xdr:row>
      <xdr:rowOff>111890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7285" y="40820"/>
          <a:ext cx="680358" cy="90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2"/>
  <sheetViews>
    <sheetView topLeftCell="A22" zoomScale="130" zoomScaleNormal="130" workbookViewId="0">
      <selection activeCell="C57" sqref="C57"/>
    </sheetView>
  </sheetViews>
  <sheetFormatPr baseColWidth="10" defaultColWidth="9.33203125" defaultRowHeight="10.5" x14ac:dyDescent="0.15"/>
  <cols>
    <col min="1" max="1" width="9.33203125" style="1"/>
    <col min="2" max="2" width="65.6640625" style="1" customWidth="1"/>
    <col min="3" max="3" width="17.83203125" style="1" customWidth="1"/>
    <col min="4" max="4" width="22" style="1" customWidth="1"/>
    <col min="5" max="16384" width="9.33203125" style="1"/>
  </cols>
  <sheetData>
    <row r="1" spans="2:4" ht="24.75" customHeight="1" x14ac:dyDescent="0.15">
      <c r="B1" s="35" t="s">
        <v>54</v>
      </c>
      <c r="C1" s="35"/>
      <c r="D1" s="35"/>
    </row>
    <row r="2" spans="2:4" ht="18.75" customHeight="1" x14ac:dyDescent="0.15">
      <c r="B2" s="36" t="s">
        <v>1</v>
      </c>
      <c r="C2" s="36"/>
      <c r="D2" s="36"/>
    </row>
    <row r="3" spans="2:4" ht="22.5" customHeight="1" x14ac:dyDescent="0.15">
      <c r="B3" s="37" t="s">
        <v>62</v>
      </c>
      <c r="C3" s="37"/>
      <c r="D3" s="37"/>
    </row>
    <row r="4" spans="2:4" ht="10.5" customHeight="1" x14ac:dyDescent="0.15">
      <c r="B4" s="5"/>
      <c r="C4" s="5"/>
    </row>
    <row r="7" spans="2:4" x14ac:dyDescent="0.15">
      <c r="B7" s="2" t="s">
        <v>59</v>
      </c>
    </row>
    <row r="8" spans="2:4" x14ac:dyDescent="0.15">
      <c r="B8" s="2" t="s">
        <v>2</v>
      </c>
    </row>
    <row r="9" spans="2:4" x14ac:dyDescent="0.15">
      <c r="B9" s="3" t="s">
        <v>3</v>
      </c>
      <c r="C9" s="4">
        <v>9383117.3000000007</v>
      </c>
    </row>
    <row r="10" spans="2:4" ht="18" x14ac:dyDescent="0.15">
      <c r="B10" s="3" t="s">
        <v>4</v>
      </c>
      <c r="C10" s="4">
        <v>1045949837.76</v>
      </c>
    </row>
    <row r="11" spans="2:4" x14ac:dyDescent="0.15">
      <c r="B11" s="2" t="s">
        <v>5</v>
      </c>
      <c r="D11" s="31">
        <f>C9+C10</f>
        <v>1055332955.0599999</v>
      </c>
    </row>
    <row r="12" spans="2:4" x14ac:dyDescent="0.15">
      <c r="D12" s="31"/>
    </row>
    <row r="13" spans="2:4" x14ac:dyDescent="0.15">
      <c r="B13" s="2" t="s">
        <v>0</v>
      </c>
      <c r="D13" s="38">
        <f>SUM(D6:D11)</f>
        <v>1055332955.0599999</v>
      </c>
    </row>
    <row r="14" spans="2:4" x14ac:dyDescent="0.15">
      <c r="D14" s="38"/>
    </row>
    <row r="15" spans="2:4" x14ac:dyDescent="0.15">
      <c r="B15" s="2" t="s">
        <v>6</v>
      </c>
    </row>
    <row r="16" spans="2:4" x14ac:dyDescent="0.15">
      <c r="B16" s="3" t="s">
        <v>7</v>
      </c>
      <c r="C16" s="4">
        <v>769486608.16999996</v>
      </c>
    </row>
    <row r="17" spans="2:4" x14ac:dyDescent="0.15">
      <c r="B17" s="3" t="s">
        <v>8</v>
      </c>
      <c r="C17" s="4">
        <v>68973362.519999996</v>
      </c>
    </row>
    <row r="18" spans="2:4" x14ac:dyDescent="0.15">
      <c r="B18" s="3" t="s">
        <v>9</v>
      </c>
      <c r="C18" s="4">
        <v>131414978.59</v>
      </c>
    </row>
    <row r="19" spans="2:4" x14ac:dyDescent="0.15">
      <c r="B19" s="3" t="s">
        <v>10</v>
      </c>
      <c r="C19" s="4">
        <v>2529197.5</v>
      </c>
    </row>
    <row r="20" spans="2:4" ht="18" x14ac:dyDescent="0.15">
      <c r="B20" s="3" t="s">
        <v>58</v>
      </c>
      <c r="C20" s="4">
        <v>27066861.23</v>
      </c>
    </row>
    <row r="21" spans="2:4" x14ac:dyDescent="0.15">
      <c r="B21" s="2" t="s">
        <v>0</v>
      </c>
      <c r="D21" s="31">
        <f>SUM(C16:C20)</f>
        <v>999471008.00999999</v>
      </c>
    </row>
    <row r="22" spans="2:4" x14ac:dyDescent="0.15">
      <c r="D22" s="32"/>
    </row>
    <row r="23" spans="2:4" ht="11.25" thickBot="1" x14ac:dyDescent="0.2">
      <c r="B23" s="2" t="s">
        <v>63</v>
      </c>
      <c r="D23" s="33">
        <f>D13-D21</f>
        <v>55861947.049999952</v>
      </c>
    </row>
    <row r="24" spans="2:4" ht="12" thickTop="1" thickBot="1" x14ac:dyDescent="0.2">
      <c r="D24" s="33"/>
    </row>
    <row r="25" spans="2:4" ht="11.25" thickTop="1" x14ac:dyDescent="0.15">
      <c r="B25" s="2" t="s">
        <v>0</v>
      </c>
    </row>
    <row r="26" spans="2:4" x14ac:dyDescent="0.15">
      <c r="B26" s="2" t="s">
        <v>60</v>
      </c>
    </row>
    <row r="27" spans="2:4" x14ac:dyDescent="0.15">
      <c r="B27" s="2" t="s">
        <v>11</v>
      </c>
    </row>
    <row r="28" spans="2:4" x14ac:dyDescent="0.15">
      <c r="B28" s="3" t="s">
        <v>12</v>
      </c>
      <c r="C28" s="4">
        <v>9315.02</v>
      </c>
    </row>
    <row r="29" spans="2:4" x14ac:dyDescent="0.15">
      <c r="B29" s="3" t="s">
        <v>13</v>
      </c>
      <c r="C29" s="4">
        <v>421657134.98000002</v>
      </c>
    </row>
    <row r="30" spans="2:4" x14ac:dyDescent="0.15">
      <c r="B30" s="3" t="s">
        <v>55</v>
      </c>
      <c r="C30" s="26">
        <v>3354396</v>
      </c>
    </row>
    <row r="31" spans="2:4" x14ac:dyDescent="0.15">
      <c r="B31" s="3" t="s">
        <v>14</v>
      </c>
      <c r="C31" s="4">
        <v>40890.080000000002</v>
      </c>
    </row>
    <row r="32" spans="2:4" x14ac:dyDescent="0.15">
      <c r="B32" s="3" t="s">
        <v>15</v>
      </c>
      <c r="C32" s="4">
        <v>400.16</v>
      </c>
    </row>
    <row r="33" spans="2:4" x14ac:dyDescent="0.15">
      <c r="B33" s="30" t="s">
        <v>61</v>
      </c>
      <c r="C33" s="29">
        <v>60717.46</v>
      </c>
    </row>
    <row r="34" spans="2:4" x14ac:dyDescent="0.15">
      <c r="B34" s="3" t="s">
        <v>16</v>
      </c>
      <c r="C34" s="4">
        <v>2500</v>
      </c>
    </row>
    <row r="35" spans="2:4" x14ac:dyDescent="0.15">
      <c r="B35" s="3" t="s">
        <v>17</v>
      </c>
      <c r="C35" s="4">
        <v>12890200</v>
      </c>
    </row>
    <row r="36" spans="2:4" x14ac:dyDescent="0.15">
      <c r="B36" s="3" t="s">
        <v>18</v>
      </c>
      <c r="C36" s="4">
        <v>55755990.450000003</v>
      </c>
    </row>
    <row r="37" spans="2:4" x14ac:dyDescent="0.15">
      <c r="B37" s="3" t="s">
        <v>56</v>
      </c>
      <c r="C37" s="27">
        <v>360367315.12</v>
      </c>
    </row>
    <row r="38" spans="2:4" x14ac:dyDescent="0.15">
      <c r="B38" s="3" t="s">
        <v>19</v>
      </c>
      <c r="C38" s="4">
        <v>188087139.53</v>
      </c>
    </row>
    <row r="39" spans="2:4" x14ac:dyDescent="0.15">
      <c r="B39" s="3" t="s">
        <v>20</v>
      </c>
      <c r="C39" s="4">
        <v>6083022.3399999999</v>
      </c>
    </row>
    <row r="40" spans="2:4" x14ac:dyDescent="0.15">
      <c r="B40" s="3" t="s">
        <v>21</v>
      </c>
      <c r="C40" s="4">
        <v>63051.21</v>
      </c>
    </row>
    <row r="41" spans="2:4" x14ac:dyDescent="0.15">
      <c r="B41" s="3" t="s">
        <v>22</v>
      </c>
      <c r="C41" s="4">
        <v>42994457.810000002</v>
      </c>
    </row>
    <row r="42" spans="2:4" x14ac:dyDescent="0.15">
      <c r="B42" s="3" t="s">
        <v>23</v>
      </c>
      <c r="C42" s="4">
        <v>717424.32</v>
      </c>
    </row>
    <row r="43" spans="2:4" x14ac:dyDescent="0.15">
      <c r="B43" s="3" t="s">
        <v>24</v>
      </c>
      <c r="C43" s="4">
        <v>16696299.210000001</v>
      </c>
    </row>
    <row r="44" spans="2:4" x14ac:dyDescent="0.15">
      <c r="B44" s="3" t="s">
        <v>25</v>
      </c>
      <c r="C44" s="4">
        <v>2160184.13</v>
      </c>
    </row>
    <row r="45" spans="2:4" x14ac:dyDescent="0.15">
      <c r="B45" s="3" t="s">
        <v>26</v>
      </c>
      <c r="C45" s="4">
        <v>4797458.09</v>
      </c>
    </row>
    <row r="46" spans="2:4" x14ac:dyDescent="0.15">
      <c r="B46" s="3" t="s">
        <v>27</v>
      </c>
      <c r="C46" s="4">
        <v>217485</v>
      </c>
    </row>
    <row r="47" spans="2:4" x14ac:dyDescent="0.15">
      <c r="B47" s="2" t="s">
        <v>0</v>
      </c>
      <c r="D47" s="31">
        <f>SUM(C28:C46)</f>
        <v>1115955380.9100001</v>
      </c>
    </row>
    <row r="48" spans="2:4" x14ac:dyDescent="0.15">
      <c r="D48" s="31"/>
    </row>
    <row r="49" spans="2:4" x14ac:dyDescent="0.15">
      <c r="B49" s="2" t="s">
        <v>28</v>
      </c>
    </row>
    <row r="50" spans="2:4" x14ac:dyDescent="0.15">
      <c r="B50" s="3" t="s">
        <v>29</v>
      </c>
      <c r="C50" s="4">
        <v>16705888.32</v>
      </c>
    </row>
    <row r="51" spans="2:4" x14ac:dyDescent="0.15">
      <c r="B51" s="3" t="s">
        <v>30</v>
      </c>
      <c r="C51" s="4">
        <v>148101237.63</v>
      </c>
    </row>
    <row r="52" spans="2:4" x14ac:dyDescent="0.15">
      <c r="B52" s="3" t="s">
        <v>31</v>
      </c>
      <c r="C52" s="4">
        <v>6452456.5</v>
      </c>
    </row>
    <row r="53" spans="2:4" x14ac:dyDescent="0.15">
      <c r="B53" s="3" t="s">
        <v>32</v>
      </c>
      <c r="C53" s="4">
        <v>4983737.96</v>
      </c>
    </row>
    <row r="54" spans="2:4" x14ac:dyDescent="0.15">
      <c r="B54" s="3" t="s">
        <v>33</v>
      </c>
      <c r="C54" s="4">
        <v>45919773.869999997</v>
      </c>
    </row>
    <row r="55" spans="2:4" x14ac:dyDescent="0.15">
      <c r="B55" s="3" t="s">
        <v>34</v>
      </c>
      <c r="C55" s="4">
        <v>156519563.86000001</v>
      </c>
    </row>
    <row r="56" spans="2:4" x14ac:dyDescent="0.15">
      <c r="B56" s="3" t="s">
        <v>35</v>
      </c>
      <c r="C56" s="4">
        <v>15519041.08</v>
      </c>
    </row>
    <row r="57" spans="2:4" x14ac:dyDescent="0.15">
      <c r="B57" s="3" t="s">
        <v>36</v>
      </c>
      <c r="C57" s="4">
        <v>665891734.63999999</v>
      </c>
    </row>
    <row r="58" spans="2:4" x14ac:dyDescent="0.15">
      <c r="D58" s="28">
        <f>SUM(C50:C57)</f>
        <v>1060093433.8599999</v>
      </c>
    </row>
    <row r="59" spans="2:4" ht="11.25" thickBot="1" x14ac:dyDescent="0.2">
      <c r="B59" s="2" t="s">
        <v>0</v>
      </c>
      <c r="D59" s="34">
        <f>D47-D58</f>
        <v>55861947.050000191</v>
      </c>
    </row>
    <row r="60" spans="2:4" ht="12" thickTop="1" thickBot="1" x14ac:dyDescent="0.2">
      <c r="D60" s="34"/>
    </row>
    <row r="61" spans="2:4" ht="11.25" thickTop="1" x14ac:dyDescent="0.15"/>
    <row r="62" spans="2:4" x14ac:dyDescent="0.15">
      <c r="D62" s="25"/>
    </row>
  </sheetData>
  <mergeCells count="9">
    <mergeCell ref="D21:D22"/>
    <mergeCell ref="D23:D24"/>
    <mergeCell ref="D47:D48"/>
    <mergeCell ref="D59:D60"/>
    <mergeCell ref="B1:D1"/>
    <mergeCell ref="B2:D2"/>
    <mergeCell ref="B3:D3"/>
    <mergeCell ref="D11:D12"/>
    <mergeCell ref="D13:D14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="140" zoomScaleNormal="140" workbookViewId="0">
      <selection activeCell="D13" sqref="D13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39" t="s">
        <v>54</v>
      </c>
      <c r="B1" s="39"/>
      <c r="C1" s="39"/>
      <c r="D1" s="39"/>
      <c r="E1" s="39"/>
    </row>
    <row r="2" spans="1:5" ht="18.75" customHeight="1" x14ac:dyDescent="0.15">
      <c r="B2" s="36" t="s">
        <v>37</v>
      </c>
      <c r="C2" s="36"/>
      <c r="D2" s="36"/>
    </row>
    <row r="3" spans="1:5" ht="22.5" customHeight="1" x14ac:dyDescent="0.15">
      <c r="B3" s="37" t="s">
        <v>62</v>
      </c>
      <c r="C3" s="37"/>
      <c r="D3" s="37"/>
    </row>
    <row r="4" spans="1:5" ht="10.5" customHeight="1" x14ac:dyDescent="0.15">
      <c r="B4" s="10"/>
      <c r="C4" s="10"/>
    </row>
    <row r="6" spans="1:5" ht="31.5" customHeight="1" x14ac:dyDescent="0.15">
      <c r="B6" s="11" t="s">
        <v>38</v>
      </c>
      <c r="C6" s="11" t="s">
        <v>39</v>
      </c>
      <c r="D6" s="11" t="s">
        <v>40</v>
      </c>
      <c r="E6" s="11" t="s">
        <v>41</v>
      </c>
    </row>
    <row r="7" spans="1:5" s="12" customFormat="1" ht="11.25" x14ac:dyDescent="0.2">
      <c r="B7" s="13" t="s">
        <v>42</v>
      </c>
      <c r="C7" s="14">
        <f>SUM(C8:C9)</f>
        <v>1025298771.47</v>
      </c>
      <c r="D7" s="14">
        <f>SUM(D8:D9)</f>
        <v>1055332955.0599999</v>
      </c>
      <c r="E7" s="14">
        <f t="shared" ref="E7" si="0">SUM(E8:E9)</f>
        <v>1051978559.0599999</v>
      </c>
    </row>
    <row r="8" spans="1:5" s="12" customFormat="1" x14ac:dyDescent="0.15">
      <c r="B8" s="15" t="s">
        <v>43</v>
      </c>
      <c r="C8" s="16">
        <v>1025298771.47</v>
      </c>
      <c r="D8" s="23">
        <v>1055332955.0599999</v>
      </c>
      <c r="E8" s="4">
        <v>1051978559.0599999</v>
      </c>
    </row>
    <row r="9" spans="1:5" s="12" customFormat="1" x14ac:dyDescent="0.15">
      <c r="B9" s="15" t="s">
        <v>44</v>
      </c>
      <c r="C9" s="16">
        <v>0</v>
      </c>
      <c r="D9" s="23">
        <v>0</v>
      </c>
      <c r="E9" s="4">
        <v>0</v>
      </c>
    </row>
    <row r="10" spans="1:5" s="12" customFormat="1" ht="11.25" x14ac:dyDescent="0.2">
      <c r="B10" s="13" t="s">
        <v>45</v>
      </c>
      <c r="C10" s="14">
        <f>SUM(C11:C12)</f>
        <v>1025298771.47</v>
      </c>
      <c r="D10" s="14">
        <f t="shared" ref="D10:E10" si="1">SUM(D11:D12)</f>
        <v>991626942.33000004</v>
      </c>
      <c r="E10" s="14">
        <f t="shared" si="1"/>
        <v>983167793.36000001</v>
      </c>
    </row>
    <row r="11" spans="1:5" s="12" customFormat="1" x14ac:dyDescent="0.15">
      <c r="B11" s="15" t="s">
        <v>46</v>
      </c>
      <c r="C11" s="16">
        <v>1025298771.47</v>
      </c>
      <c r="D11" s="23">
        <v>991626942.33000004</v>
      </c>
      <c r="E11" s="4">
        <v>983167793.36000001</v>
      </c>
    </row>
    <row r="12" spans="1:5" s="12" customFormat="1" x14ac:dyDescent="0.15">
      <c r="B12" s="15" t="s">
        <v>47</v>
      </c>
      <c r="C12" s="16">
        <v>0</v>
      </c>
      <c r="D12" s="23">
        <v>0</v>
      </c>
      <c r="E12" s="4">
        <v>0</v>
      </c>
    </row>
    <row r="13" spans="1:5" s="12" customFormat="1" ht="11.25" x14ac:dyDescent="0.2">
      <c r="B13" s="13" t="s">
        <v>48</v>
      </c>
      <c r="C13" s="14">
        <f>C7-C10</f>
        <v>0</v>
      </c>
      <c r="D13" s="14">
        <f t="shared" ref="D13:E13" si="2">D7-D10</f>
        <v>63706012.7299999</v>
      </c>
      <c r="E13" s="14">
        <f t="shared" si="2"/>
        <v>68810765.699999928</v>
      </c>
    </row>
    <row r="14" spans="1:5" ht="14.25" customHeight="1" x14ac:dyDescent="0.15">
      <c r="B14" s="6"/>
      <c r="C14" s="7"/>
      <c r="D14" s="7"/>
      <c r="E14" s="7"/>
    </row>
    <row r="15" spans="1:5" ht="31.5" customHeight="1" x14ac:dyDescent="0.15">
      <c r="B15" s="11" t="s">
        <v>38</v>
      </c>
      <c r="C15" s="11" t="s">
        <v>39</v>
      </c>
      <c r="D15" s="11" t="s">
        <v>40</v>
      </c>
      <c r="E15" s="11" t="s">
        <v>41</v>
      </c>
    </row>
    <row r="16" spans="1:5" s="12" customFormat="1" ht="11.25" x14ac:dyDescent="0.2">
      <c r="B16" s="17" t="s">
        <v>49</v>
      </c>
      <c r="C16" s="18">
        <f>C13</f>
        <v>0</v>
      </c>
      <c r="D16" s="18">
        <f t="shared" ref="D16:E16" si="3">D13</f>
        <v>63706012.7299999</v>
      </c>
      <c r="E16" s="18">
        <f t="shared" si="3"/>
        <v>68810765.699999928</v>
      </c>
    </row>
    <row r="17" spans="2:5" s="12" customFormat="1" ht="11.25" x14ac:dyDescent="0.2">
      <c r="B17" s="17" t="s">
        <v>50</v>
      </c>
      <c r="C17" s="18">
        <v>0</v>
      </c>
      <c r="D17" s="24">
        <v>0</v>
      </c>
      <c r="E17" s="21">
        <v>0</v>
      </c>
    </row>
    <row r="18" spans="2:5" s="12" customFormat="1" ht="11.25" x14ac:dyDescent="0.2">
      <c r="B18" s="17" t="s">
        <v>57</v>
      </c>
      <c r="C18" s="18">
        <f>C16+C17</f>
        <v>0</v>
      </c>
      <c r="D18" s="18">
        <f>D16+D17</f>
        <v>63706012.7299999</v>
      </c>
      <c r="E18" s="18">
        <f t="shared" ref="E18" si="4">E16+E17</f>
        <v>68810765.699999928</v>
      </c>
    </row>
    <row r="19" spans="2:5" ht="11.25" x14ac:dyDescent="0.15">
      <c r="B19" s="8"/>
      <c r="C19" s="9"/>
      <c r="D19" s="9"/>
      <c r="E19" s="9"/>
    </row>
    <row r="20" spans="2:5" ht="31.5" customHeight="1" x14ac:dyDescent="0.15">
      <c r="B20" s="11" t="s">
        <v>38</v>
      </c>
      <c r="C20" s="11" t="s">
        <v>39</v>
      </c>
      <c r="D20" s="11" t="s">
        <v>40</v>
      </c>
      <c r="E20" s="11" t="s">
        <v>41</v>
      </c>
    </row>
    <row r="21" spans="2:5" s="12" customFormat="1" ht="11.25" x14ac:dyDescent="0.2">
      <c r="B21" s="17" t="s">
        <v>51</v>
      </c>
      <c r="C21" s="18">
        <v>0</v>
      </c>
      <c r="D21" s="18">
        <v>0</v>
      </c>
      <c r="E21" s="18">
        <v>0</v>
      </c>
    </row>
    <row r="22" spans="2:5" s="12" customFormat="1" ht="11.25" x14ac:dyDescent="0.2">
      <c r="B22" s="17" t="s">
        <v>52</v>
      </c>
      <c r="C22" s="18">
        <v>0</v>
      </c>
      <c r="D22" s="18">
        <v>0</v>
      </c>
      <c r="E22" s="18">
        <v>0</v>
      </c>
    </row>
    <row r="23" spans="2:5" s="12" customFormat="1" ht="11.25" x14ac:dyDescent="0.2">
      <c r="B23" s="17" t="s">
        <v>53</v>
      </c>
      <c r="C23" s="18">
        <f>C21-C22</f>
        <v>0</v>
      </c>
      <c r="D23" s="18">
        <f t="shared" ref="D23" si="5">D21-D22</f>
        <v>0</v>
      </c>
      <c r="E23" s="18">
        <f t="shared" ref="E23" si="6">E21-E22</f>
        <v>0</v>
      </c>
    </row>
    <row r="27" spans="2:5" ht="11.25" x14ac:dyDescent="0.15">
      <c r="B27" s="19"/>
      <c r="C27" s="22"/>
    </row>
    <row r="28" spans="2:5" x14ac:dyDescent="0.15">
      <c r="B28" s="3"/>
      <c r="C28" s="23"/>
    </row>
    <row r="29" spans="2:5" x14ac:dyDescent="0.15">
      <c r="B29" s="3"/>
      <c r="C29" s="23"/>
    </row>
    <row r="30" spans="2:5" ht="11.25" x14ac:dyDescent="0.15">
      <c r="B30" s="19"/>
      <c r="C30" s="22"/>
    </row>
    <row r="31" spans="2:5" x14ac:dyDescent="0.15">
      <c r="B31" s="3"/>
      <c r="C31" s="23"/>
    </row>
    <row r="32" spans="2:5" x14ac:dyDescent="0.15">
      <c r="B32" s="3"/>
      <c r="C32" s="23"/>
    </row>
    <row r="33" spans="2:5" ht="11.25" x14ac:dyDescent="0.15">
      <c r="B33" s="19"/>
      <c r="C33" s="22"/>
    </row>
    <row r="35" spans="2:5" ht="11.25" x14ac:dyDescent="0.15">
      <c r="B35" s="20"/>
      <c r="C35" s="24"/>
      <c r="D35" s="24"/>
      <c r="E35" s="21"/>
    </row>
    <row r="36" spans="2:5" ht="11.25" x14ac:dyDescent="0.15">
      <c r="B36" s="20"/>
      <c r="C36" s="24"/>
      <c r="D36" s="24"/>
      <c r="E36" s="21"/>
    </row>
    <row r="37" spans="2:5" ht="11.25" x14ac:dyDescent="0.15">
      <c r="B37" s="20"/>
      <c r="C37" s="24"/>
      <c r="D37" s="24"/>
      <c r="E37" s="21"/>
    </row>
    <row r="39" spans="2:5" ht="11.25" x14ac:dyDescent="0.15">
      <c r="B39" s="20"/>
      <c r="C39" s="24"/>
      <c r="D39" s="24"/>
      <c r="E39" s="21"/>
    </row>
    <row r="40" spans="2:5" ht="11.25" x14ac:dyDescent="0.15">
      <c r="B40" s="20"/>
      <c r="C40" s="24"/>
      <c r="D40" s="24"/>
      <c r="E40" s="21"/>
    </row>
    <row r="41" spans="2:5" ht="11.25" x14ac:dyDescent="0.15">
      <c r="B41" s="20"/>
      <c r="C41" s="24"/>
      <c r="D41" s="24"/>
      <c r="E41" s="21"/>
    </row>
  </sheetData>
  <mergeCells count="3">
    <mergeCell ref="B2:D2"/>
    <mergeCell ref="B3:D3"/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Operacional</dc:title>
  <dc:creator>FastReport.NET</dc:creator>
  <cp:lastModifiedBy>CP MIRNA</cp:lastModifiedBy>
  <cp:lastPrinted>2024-01-26T19:57:21Z</cp:lastPrinted>
  <dcterms:created xsi:type="dcterms:W3CDTF">2009-06-17T07:33:19Z</dcterms:created>
  <dcterms:modified xsi:type="dcterms:W3CDTF">2024-01-26T19:58:18Z</dcterms:modified>
</cp:coreProperties>
</file>